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1 - CONTROLE RIGOBAT 2023\Financeiro\03 - Março\Sicredi\"/>
    </mc:Choice>
  </mc:AlternateContent>
  <xr:revisionPtr revIDLastSave="0" documentId="13_ncr:1_{1DB7CE17-E32A-40A0-A54C-33F18485610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02-2023" sheetId="1" r:id="rId1"/>
    <sheet name="03-2023" sheetId="2" r:id="rId2"/>
  </sheets>
  <definedNames>
    <definedName name="_xlnm._FilterDatabase" localSheetId="0" hidden="1">'02-2023'!$B$10:$K$438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2" l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J299" i="2" s="1"/>
  <c r="J300" i="2" s="1"/>
  <c r="J301" i="2" s="1"/>
  <c r="J302" i="2" s="1"/>
  <c r="J303" i="2" s="1"/>
  <c r="J304" i="2" s="1"/>
  <c r="J305" i="2" s="1"/>
  <c r="J306" i="2" s="1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68" i="2" s="1"/>
  <c r="J369" i="2" s="1"/>
  <c r="J370" i="2" s="1"/>
  <c r="J371" i="2" s="1"/>
  <c r="J372" i="2" s="1"/>
  <c r="J373" i="2" s="1"/>
  <c r="J374" i="2" s="1"/>
  <c r="J375" i="2" s="1"/>
  <c r="J376" i="2" s="1"/>
  <c r="J377" i="2" s="1"/>
  <c r="J378" i="2" s="1"/>
  <c r="J379" i="2" s="1"/>
  <c r="J380" i="2" s="1"/>
  <c r="J381" i="2" s="1"/>
  <c r="J382" i="2" s="1"/>
  <c r="J383" i="2" s="1"/>
  <c r="J384" i="2" s="1"/>
  <c r="J385" i="2" s="1"/>
  <c r="J386" i="2" s="1"/>
  <c r="J387" i="2" s="1"/>
  <c r="J388" i="2" s="1"/>
  <c r="J389" i="2" s="1"/>
  <c r="J390" i="2" s="1"/>
  <c r="J391" i="2" s="1"/>
  <c r="J392" i="2" s="1"/>
  <c r="J393" i="2" s="1"/>
  <c r="J394" i="2" s="1"/>
  <c r="J395" i="2" s="1"/>
  <c r="J396" i="2" s="1"/>
  <c r="J397" i="2" s="1"/>
  <c r="J398" i="2" s="1"/>
  <c r="J399" i="2" s="1"/>
  <c r="J400" i="2" s="1"/>
  <c r="J401" i="2" s="1"/>
  <c r="J402" i="2" s="1"/>
  <c r="J403" i="2" s="1"/>
  <c r="J404" i="2" s="1"/>
  <c r="J405" i="2" s="1"/>
  <c r="J406" i="2" s="1"/>
  <c r="J407" i="2" s="1"/>
  <c r="J408" i="2" s="1"/>
  <c r="J409" i="2" s="1"/>
  <c r="J410" i="2" s="1"/>
  <c r="J411" i="2" s="1"/>
  <c r="J412" i="2" s="1"/>
  <c r="J413" i="2" s="1"/>
  <c r="J414" i="2" s="1"/>
  <c r="J415" i="2" s="1"/>
  <c r="J416" i="2" s="1"/>
  <c r="J417" i="2" s="1"/>
  <c r="J418" i="2" s="1"/>
  <c r="J419" i="2" s="1"/>
  <c r="J420" i="2" s="1"/>
  <c r="J421" i="2" s="1"/>
  <c r="J422" i="2" s="1"/>
  <c r="J423" i="2" s="1"/>
  <c r="J424" i="2" s="1"/>
  <c r="J425" i="2" s="1"/>
  <c r="J426" i="2" s="1"/>
  <c r="J427" i="2" s="1"/>
  <c r="J428" i="2" s="1"/>
  <c r="J429" i="2" s="1"/>
  <c r="J430" i="2" s="1"/>
  <c r="J431" i="2" s="1"/>
  <c r="J432" i="2" s="1"/>
  <c r="J433" i="2" s="1"/>
  <c r="J434" i="2" s="1"/>
  <c r="J377" i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376" i="1"/>
  <c r="J12" i="2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l="1"/>
  <c r="J42" i="2" s="1"/>
  <c r="G3" i="2"/>
  <c r="H352" i="1" l="1"/>
  <c r="H306" i="1"/>
  <c r="H287" i="1"/>
  <c r="G3" i="1"/>
  <c r="J12" i="1" l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l="1"/>
  <c r="J375" i="1" s="1"/>
</calcChain>
</file>

<file path=xl/sharedStrings.xml><?xml version="1.0" encoding="utf-8"?>
<sst xmlns="http://schemas.openxmlformats.org/spreadsheetml/2006/main" count="3999" uniqueCount="605">
  <si>
    <t>Total</t>
  </si>
  <si>
    <t>Data</t>
  </si>
  <si>
    <t>Tipo</t>
  </si>
  <si>
    <t>Descrição</t>
  </si>
  <si>
    <t>Nº</t>
  </si>
  <si>
    <t>Conferência</t>
  </si>
  <si>
    <t>Nota Fiscal</t>
  </si>
  <si>
    <t>Valor</t>
  </si>
  <si>
    <t>Mês</t>
  </si>
  <si>
    <t>Saldo ant.</t>
  </si>
  <si>
    <t>SICREDI FEVEREIRO/2023</t>
  </si>
  <si>
    <t xml:space="preserve">SICREDI CREDITO VISA </t>
  </si>
  <si>
    <t xml:space="preserve">SICREDI CREDITO HIPER </t>
  </si>
  <si>
    <t xml:space="preserve">SICREDI CREDITO MASTER </t>
  </si>
  <si>
    <t xml:space="preserve">LIQ.COBRANCA SIMPLES </t>
  </si>
  <si>
    <t xml:space="preserve">SICREDI DEBITO VISA </t>
  </si>
  <si>
    <t xml:space="preserve">SICREDI DEBITO ELO </t>
  </si>
  <si>
    <t xml:space="preserve">SICREDI DEBITO MASTER </t>
  </si>
  <si>
    <t>RECEBIMENTO PIX 02361194007 BRUNO SILVA DE MATTO</t>
  </si>
  <si>
    <t>RECEBIMENTO PIX SICREDI 18552005034 ADELINO VARG</t>
  </si>
  <si>
    <t>RECEBIMENTO PIX 33098450010 ARIRON MACHADO SALDA</t>
  </si>
  <si>
    <t>RECEBIMENTO PIX 00185438040 Marcos Paulo da Silv</t>
  </si>
  <si>
    <t>RECEBIMENTO PIX 03400563048 ROCHELE KIPPER</t>
  </si>
  <si>
    <t>RECEBIMENTO PIX SICREDI 91796821000131 SOLDAS HS</t>
  </si>
  <si>
    <t>PAGAMENTO PIX 01114563048 Wellington luis birnec</t>
  </si>
  <si>
    <t>RECEBIMENTO PIX 31872001000150 silveira baterias</t>
  </si>
  <si>
    <t>PAGAMENTO PIX 47054468000122 LUCAS GABRIEL DA SI</t>
  </si>
  <si>
    <t xml:space="preserve">LIQUIDACAO BOLETO  </t>
  </si>
  <si>
    <t xml:space="preserve">TARIFA SERV.COBR.TITULOS </t>
  </si>
  <si>
    <t>RECEBIMENTO PIX 19819470000100 S M FUHR SERVICOS</t>
  </si>
  <si>
    <t>RECEBIMENTO PIX 19858278000122 F L G MEDEIROS BA</t>
  </si>
  <si>
    <t xml:space="preserve">PAGAMENTO PIX SICREDI 21527431000180 SANTA RITA </t>
  </si>
  <si>
    <t>PAGAMENTO PIX SICREDI 03703059000134 BRESOLIN SO</t>
  </si>
  <si>
    <t>RECEBIMENTO PIX 01832612082 JEIMES HENRIQUE SANT</t>
  </si>
  <si>
    <t xml:space="preserve">DEBITO CONVENIOS </t>
  </si>
  <si>
    <t>PAGAMENTO PIX SICREDI 33099248000100 MARIO TERRA</t>
  </si>
  <si>
    <t xml:space="preserve">LIQUIDACAO BOLETO SICREDI 18819871000105 </t>
  </si>
  <si>
    <t>PAGAMENTO PIX 63146657015 SUSANA COSTA SILVA MEN</t>
  </si>
  <si>
    <t xml:space="preserve">CUSTAS DE PROTESTO </t>
  </si>
  <si>
    <t xml:space="preserve">TARIFA DE PROTESTO </t>
  </si>
  <si>
    <t xml:space="preserve">RECEBIMENTO PIX 44080336004 GELSON DARLAN LUCAS </t>
  </si>
  <si>
    <t>RECEBIMENTO PIX 03335548094 RENATA ANGEL DE OLIV</t>
  </si>
  <si>
    <t>RECEBIMENTO PIX 47683848034 JOSE MARCIO ATZ</t>
  </si>
  <si>
    <t>RECEBIMENTO PIX 85043940000 ADRIANO EMERSON S CA</t>
  </si>
  <si>
    <t>DEVOLUCAO PIX 85043940000 ADRIANO EMERSON S CARV</t>
  </si>
  <si>
    <t>01/02/2023</t>
  </si>
  <si>
    <t>02/02/2023</t>
  </si>
  <si>
    <t>03/02/2023</t>
  </si>
  <si>
    <t>RECEITA</t>
  </si>
  <si>
    <t>DESPESA</t>
  </si>
  <si>
    <t>RECEBIDO VENDA LOJA</t>
  </si>
  <si>
    <t>VENDA CARTÃO</t>
  </si>
  <si>
    <t>VENDA DEPÓSITO</t>
  </si>
  <si>
    <t>LOJA</t>
  </si>
  <si>
    <t>VENDA BOLETO</t>
  </si>
  <si>
    <t>NF 74607</t>
  </si>
  <si>
    <t>NF 22583</t>
  </si>
  <si>
    <t>NF 22576</t>
  </si>
  <si>
    <t>NF 74633</t>
  </si>
  <si>
    <t>NF 74522 - NF 74605</t>
  </si>
  <si>
    <t>NF 22563</t>
  </si>
  <si>
    <t>NF 74560</t>
  </si>
  <si>
    <t>NF 22533</t>
  </si>
  <si>
    <t>NF 74569</t>
  </si>
  <si>
    <t>NF 74565</t>
  </si>
  <si>
    <t>NF 74564</t>
  </si>
  <si>
    <t>NF 74574</t>
  </si>
  <si>
    <t>NF 22542</t>
  </si>
  <si>
    <t>REF. DIA 31/01/2023</t>
  </si>
  <si>
    <t>REF. DIA 01/02/2023</t>
  </si>
  <si>
    <t>REF. DIA 02/02/2023</t>
  </si>
  <si>
    <t>VALOR OK</t>
  </si>
  <si>
    <t>DESPESA RIGOBAT</t>
  </si>
  <si>
    <t>PAGAMENTO</t>
  </si>
  <si>
    <t>SUCATA WELLINGTON</t>
  </si>
  <si>
    <t>NF 74631</t>
  </si>
  <si>
    <t>IBER</t>
  </si>
  <si>
    <t>01/2023.</t>
  </si>
  <si>
    <t>NF 49200</t>
  </si>
  <si>
    <t>SANTOS E FREITAS</t>
  </si>
  <si>
    <t>NF 49199</t>
  </si>
  <si>
    <t>NF 815</t>
  </si>
  <si>
    <t>SANTA RITA FUNILARIA</t>
  </si>
  <si>
    <t>NF 40712</t>
  </si>
  <si>
    <t>MAD. ADRIANA</t>
  </si>
  <si>
    <t>N° fatura 413235507</t>
  </si>
  <si>
    <t>ALGAR N° 407</t>
  </si>
  <si>
    <t>N° fatura 413260292</t>
  </si>
  <si>
    <t>ALGAR N° 503</t>
  </si>
  <si>
    <t>NF 20236</t>
  </si>
  <si>
    <t>MARIO TERRA</t>
  </si>
  <si>
    <t>NF 40751</t>
  </si>
  <si>
    <t>LR NF 878 02/03</t>
  </si>
  <si>
    <t>INBRACELL</t>
  </si>
  <si>
    <t>LM 1603 02/03</t>
  </si>
  <si>
    <t>NF 364691 - RPS 368622</t>
  </si>
  <si>
    <t xml:space="preserve">SUPPORT TI </t>
  </si>
  <si>
    <t>NF 3549 - RPS 3815</t>
  </si>
  <si>
    <t>NF 820</t>
  </si>
  <si>
    <t>SUSANA</t>
  </si>
  <si>
    <t>ESTORNO</t>
  </si>
  <si>
    <t>TITULOS REGISTRADOS</t>
  </si>
  <si>
    <t>39 BOLETOS</t>
  </si>
  <si>
    <t>10 BOLETOS</t>
  </si>
  <si>
    <t>19 BOLETOS</t>
  </si>
  <si>
    <t>AILTON PEREIRA DA SILVA</t>
  </si>
  <si>
    <t>22/260364-5</t>
  </si>
  <si>
    <t>06/02/2023</t>
  </si>
  <si>
    <t>RECEBIMENTO PIX 01754137032 FLAVIO HEITOR DOS SA</t>
  </si>
  <si>
    <t xml:space="preserve">SICREDI CREDITO ELO </t>
  </si>
  <si>
    <t>RECEBIMENTO PIX 11851327000193 DUARTE COMERCIO D</t>
  </si>
  <si>
    <t>RECEBIMENTO PIX 00375989021 DANIEL DE SOUZA</t>
  </si>
  <si>
    <t>RECEBIMENTO PIX 82469733049 EVERTON FELIPE DOS S</t>
  </si>
  <si>
    <t>RECEBIMENTO PIX 00037730002 LUIZ MAURICIO DE V L</t>
  </si>
  <si>
    <t>RECEBIMENTO PIX 03592473000 Antoni Dos Santos Da</t>
  </si>
  <si>
    <t>RECEBIMENTO PIX 40173615015 ANTONIO VALMIR NASCI</t>
  </si>
  <si>
    <t>RECEBIMENTO PIX 53669541004 PAULO CESAR SPERLING</t>
  </si>
  <si>
    <t>RECEBIMENTO PIX 06867569000135 TRANSPORTE E COME</t>
  </si>
  <si>
    <t>RECEBIMENTO PIX 82133387072 Alberto Montanari Au</t>
  </si>
  <si>
    <t>RECEBIMENTO PIX 00705313905 ANA CRISTINA DE MELL</t>
  </si>
  <si>
    <t>RECEBIMENTO PIX 89734560000183 MARCELO MARRONE T</t>
  </si>
  <si>
    <t>RECEBIMENTO PIX 12640689053 HENRIQUE SCHONHORST</t>
  </si>
  <si>
    <t>RECEBIMENTO PIX 94997225053 Francisco Luiz Guima</t>
  </si>
  <si>
    <t xml:space="preserve">LIQUIDACAO BOLETO SICREDI 09280607000147 </t>
  </si>
  <si>
    <t>PAGAMENTO PIX 00845545094 MARIANE FREITAS LICIAR</t>
  </si>
  <si>
    <t>RECEBIMENTO PIX 83950311068 Debora Medeiros Barb</t>
  </si>
  <si>
    <t>RECEBIMENTO PIX 03398913008 LUANA VERONICA GAITK</t>
  </si>
  <si>
    <t>NF 74650</t>
  </si>
  <si>
    <t>NF 22620</t>
  </si>
  <si>
    <t>NF 22619</t>
  </si>
  <si>
    <t>NF 74688</t>
  </si>
  <si>
    <t>NF 74684</t>
  </si>
  <si>
    <t>NF 22611</t>
  </si>
  <si>
    <t>NF 74679</t>
  </si>
  <si>
    <t>NF 74670</t>
  </si>
  <si>
    <t>NF 22607</t>
  </si>
  <si>
    <t>NF 22608</t>
  </si>
  <si>
    <t>NF 74658</t>
  </si>
  <si>
    <t>NF 22605</t>
  </si>
  <si>
    <t>NF 22596</t>
  </si>
  <si>
    <t>NF 74605 - NF 74668 - NF 74456</t>
  </si>
  <si>
    <t>NF 74663</t>
  </si>
  <si>
    <t>02/2023.</t>
  </si>
  <si>
    <t>IBER - PAGO EM DUPLICIDADE</t>
  </si>
  <si>
    <t>SEGURANÇA DELTA</t>
  </si>
  <si>
    <t>33 BOLETOS</t>
  </si>
  <si>
    <t>07/02/2023</t>
  </si>
  <si>
    <t xml:space="preserve">RECEBIMENTO PIX 57660441000 ELOI SALDANHA       </t>
  </si>
  <si>
    <t>RECEBIMENTO PIX 31615384049 JOSE F FERREIRA</t>
  </si>
  <si>
    <t>PAGAMENTO PIX 00921989000176 PEDRO DANIEL DA SIL</t>
  </si>
  <si>
    <t>RECEBIMENTO PIX 03042680037 Késsia Zadra</t>
  </si>
  <si>
    <t>RECEBIMENTO PIX 37064210000153 CESAR HENRIQUE WA</t>
  </si>
  <si>
    <t xml:space="preserve">RECEBIMENTO PIX SICREDI 03703059000134 BRESOLIN </t>
  </si>
  <si>
    <t>REF. DIA 06/02/2023</t>
  </si>
  <si>
    <t xml:space="preserve">ESTORNO PAGAMENTO </t>
  </si>
  <si>
    <t>NF 261546</t>
  </si>
  <si>
    <t>NF 20233</t>
  </si>
  <si>
    <t>CLARIOS</t>
  </si>
  <si>
    <t>FGTS FUNCIONÁRIOS</t>
  </si>
  <si>
    <t>FGTS - MENOR</t>
  </si>
  <si>
    <t>FUNILARIA - CALHA</t>
  </si>
  <si>
    <t>NF 74700</t>
  </si>
  <si>
    <t>NF 22624</t>
  </si>
  <si>
    <t>NF 22629</t>
  </si>
  <si>
    <t>NF 74705</t>
  </si>
  <si>
    <t>NF 22640</t>
  </si>
  <si>
    <t>NF 40841</t>
  </si>
  <si>
    <t>PAGAMENTO - DEVOLVIDO</t>
  </si>
  <si>
    <t>08/02/2023</t>
  </si>
  <si>
    <t>RECEBIMENTO PIX SICREDI 40952536000121 ARACY ANT</t>
  </si>
  <si>
    <t>RECEBIMENTO PIX 73809402000105 COM PECAS ACESS S</t>
  </si>
  <si>
    <t>RECEBIMENTO PIX SICREDI 15404120000121 TEOX SIST</t>
  </si>
  <si>
    <t>RECEBIMENTO PIX 02599936039 Jorge Luiz Chevarria</t>
  </si>
  <si>
    <t>RECEBIMENTO PIX SICREDI 58527311020 ADAIR GRUNDE</t>
  </si>
  <si>
    <t>RECEBIMENTO PIX 46300228053 Flavio Donatti</t>
  </si>
  <si>
    <t>PAGAMENTO PIX 03102041000187 TUDOR SUL BATERIAS</t>
  </si>
  <si>
    <t>LIQUIDACAO BOLETO 89814693000160 MUNICIPIO DE SA</t>
  </si>
  <si>
    <t>RECEBIMENTO PIX SICREDI 94571353000195 AUTO ELET</t>
  </si>
  <si>
    <t>RECEBIMENTO PIX 08834367000112 AUTO MECANICA SEL</t>
  </si>
  <si>
    <t>NFS-e 97496</t>
  </si>
  <si>
    <t>NF 42232 4/4</t>
  </si>
  <si>
    <t>NF 53581</t>
  </si>
  <si>
    <t>TUDOR</t>
  </si>
  <si>
    <t>GUIA RETENÇÃO 2021/2022</t>
  </si>
  <si>
    <t>GUIA RETENÇÃO MARIO TERRA</t>
  </si>
  <si>
    <t>GUIA RETENÇÃO VOTORANTIN</t>
  </si>
  <si>
    <t>REGISTRO DE TITULOS</t>
  </si>
  <si>
    <t>53 TITULOS</t>
  </si>
  <si>
    <t>GUIA 344549</t>
  </si>
  <si>
    <t>NF 74731</t>
  </si>
  <si>
    <t>NF 74742</t>
  </si>
  <si>
    <t>NF 74736</t>
  </si>
  <si>
    <t>ACERTO QUADROS</t>
  </si>
  <si>
    <t>NF 22644</t>
  </si>
  <si>
    <t>NF 22641</t>
  </si>
  <si>
    <t>NF 22636</t>
  </si>
  <si>
    <t>NF 462</t>
  </si>
  <si>
    <t>REF. DIA 07/02/2023</t>
  </si>
  <si>
    <t>RECEBIMENTO PIX 10558363000109 Adilson Luiz stal</t>
  </si>
  <si>
    <t>RECEBIMENTO PIX SICREDI 65809327087 ALEXANDRE OZ</t>
  </si>
  <si>
    <t>RECEBIMENTO PIX 52940543020 CARLOS ALBERTO DA RO</t>
  </si>
  <si>
    <t xml:space="preserve">RECEBIMENTO PIX 03721224000 WILLIAM DE OLIVEIRA </t>
  </si>
  <si>
    <t xml:space="preserve">RECEBIMENTO PIX 02527166040 RAFAEL JOSE PEREIRA </t>
  </si>
  <si>
    <t>RECEBIMENTO PIX 43095492000159 I9 Auto Center</t>
  </si>
  <si>
    <t>RECEBIMENTO PIX 02990651039 RODRIGO NUNES DE AZE</t>
  </si>
  <si>
    <t>RECEBIMENTO PIX 02941863010 William Teixeira Ram</t>
  </si>
  <si>
    <t>09/02/2023</t>
  </si>
  <si>
    <t>REF. DIA 08/02/2023</t>
  </si>
  <si>
    <t>NF 74769</t>
  </si>
  <si>
    <t>NF 74763</t>
  </si>
  <si>
    <t>NF 74787</t>
  </si>
  <si>
    <t>NF 22674</t>
  </si>
  <si>
    <t>NF 22656</t>
  </si>
  <si>
    <t>NF 74759</t>
  </si>
  <si>
    <t>NF 74764</t>
  </si>
  <si>
    <t>NF 74773</t>
  </si>
  <si>
    <t>NF 22668</t>
  </si>
  <si>
    <t>NF 74754</t>
  </si>
  <si>
    <t>CDL</t>
  </si>
  <si>
    <t>Doc 53326</t>
  </si>
  <si>
    <t>18 BOLETOS</t>
  </si>
  <si>
    <t>10/02/2023</t>
  </si>
  <si>
    <t>13/02/2023</t>
  </si>
  <si>
    <t>14/02/2023</t>
  </si>
  <si>
    <t>15/02/2023</t>
  </si>
  <si>
    <t>DEBITO CONVENIOS ID 00073717 SEMAE SAO LEO</t>
  </si>
  <si>
    <t>DEBITO CONVENIOS ID 00073610 SEMAE SAO LEO</t>
  </si>
  <si>
    <t>RECEBIMENTO PIX 36579220082 JONI DARIVA DE MATOS</t>
  </si>
  <si>
    <t>RECEBIMENTO PIX 67213561049 PAULO JOELSO DE ANDR</t>
  </si>
  <si>
    <t>RECEBIMENTO PIX 00395157021 ISMAEL TEIXEIRA ARAU</t>
  </si>
  <si>
    <t>RECEBIMENTO PIX 13961697000109 AMPARO ASSISTENCI</t>
  </si>
  <si>
    <t xml:space="preserve">RECEBIMENTO PIX SICREDI 09323520000100 SECURITA </t>
  </si>
  <si>
    <t>PAGAMENTO PIX 93259778000109 LEHNAUTO PECAS E SE</t>
  </si>
  <si>
    <t>RECEBIMENTO PIX SICREDI 19936985000190 CARLOS LI</t>
  </si>
  <si>
    <t>RECEBIMENTO PIX 48141755072 CELESTINO LOECHNER</t>
  </si>
  <si>
    <t>RECEBIMENTO PIX 18339206000106 ITAMAR SILVEIRA -</t>
  </si>
  <si>
    <t>RECEBIMENTO PIX 00034392084 KATIA KARINE MERTINS</t>
  </si>
  <si>
    <t>RECEBIMENTO PIX SICREDI 36354572000116 TOP CAR M</t>
  </si>
  <si>
    <t>RECEBIMENTO PIX 40569145000122 Dirlei Luiz Dos S</t>
  </si>
  <si>
    <t>RECEBIMENTO PIX 02195919035 Tiago da Luz Rodrigu</t>
  </si>
  <si>
    <t>RECEBIMENTO PIX 01454632909 MAURICIO RANZI</t>
  </si>
  <si>
    <t xml:space="preserve">RECEBIMENTO PIX 00051222019 RAFAEL CUCHIARA DOS </t>
  </si>
  <si>
    <t>RECEBIMENTO PIX 77236459020 GUSTAVO MALDANER SCH</t>
  </si>
  <si>
    <t>RECEBIMENTO PIX 01808596000113 CENTRO DE HAB CON</t>
  </si>
  <si>
    <t>RECEBIMENTO PIX SICREDI 03721224000 WILLIAM DE O</t>
  </si>
  <si>
    <t>RECEBIMENTO PIX 03029092062 Joao Junior Macedo d</t>
  </si>
  <si>
    <t>RECEBIMENTO PIX 85288535000 PEDRO HENRIQUE STEFF</t>
  </si>
  <si>
    <t>RECEBIMENTO PIX 06901409087 RENATO PEDRO KLEIN</t>
  </si>
  <si>
    <t>PAGAMENTO PIX 02016440000162 RGE SUL DISTRIBUIDO</t>
  </si>
  <si>
    <t>RECEBIMENTO PIX 10999785000101 MJ AUTO E MOTO PE</t>
  </si>
  <si>
    <t>RECEBIMENTO PIX 54569893015 Cláudiomiro da Silva</t>
  </si>
  <si>
    <t>RECEBIMENTO PIX 53613473020 MARCOS CESAR PAPPAS</t>
  </si>
  <si>
    <t>RECEBIMENTO PIX 01966780052 Camila do Nascimento</t>
  </si>
  <si>
    <t xml:space="preserve">ARRECADACAO ESTADUAL </t>
  </si>
  <si>
    <t>RECEBIMENTO PIX 29396242000128 ELISEU DOS SANTOS</t>
  </si>
  <si>
    <t>RECEBIMENTO PIX 81957580020 JOSE EDUARDO BASTIAN</t>
  </si>
  <si>
    <t>RECEBIMENTO PIX 44657960059 ROMEU FORNECK</t>
  </si>
  <si>
    <t>RECEBIMENTO PIX SICREDI 15582318000103 MACHADO E</t>
  </si>
  <si>
    <t>RECEBIMENTO PIX 37064210000153 cesar henrique wa</t>
  </si>
  <si>
    <t>RECEBIMENTO PIX SICREDI 37265673000183 WM COMERC</t>
  </si>
  <si>
    <t>RECEBIMENTO PIX 92490000063 ISRAEL ANTONIO DA SI</t>
  </si>
  <si>
    <t xml:space="preserve">LIQUIDACAO BOLETO 91088328000167 TERRA NETWORKS </t>
  </si>
  <si>
    <t>RECEBIMENTO PIX 94031002068 ALBERTO DO NASCIMENT</t>
  </si>
  <si>
    <t>LIQUIDACAO BOLETO 10963280000197 CONSORCIO OPERA</t>
  </si>
  <si>
    <t xml:space="preserve">RECEBIMENTO PIX SICREDI 32743491000 CLAILTON DE </t>
  </si>
  <si>
    <t>RECEBIMENTO PIX SICREDI 26307858000197 ALISSON J</t>
  </si>
  <si>
    <t>RECEBIMENTO PIX 51705850049 VANDERLEI DORNELES D</t>
  </si>
  <si>
    <t xml:space="preserve">RECEBIMENTO PIX 00095011005 JOSE PAULO SANABRIA </t>
  </si>
  <si>
    <t>RECEBIMENTO PIX 86501400000104 TRANSPORTADORA PI</t>
  </si>
  <si>
    <t>RECEBIMENTO PIX 00307573044 DIEGO MAUSER SILVA</t>
  </si>
  <si>
    <t>PAGAMENTO PIX 95000534034 JOSE CARLOS DE FREITAS</t>
  </si>
  <si>
    <t xml:space="preserve">PAGAMENTO PIX 35405970000 MOACIR MARIA LOVATTO  </t>
  </si>
  <si>
    <t>PAGAMENTO PIX SICREDI 04562923067 TAUANE HAUBERT</t>
  </si>
  <si>
    <t>PAGAMENTO PIX 03548621031 JESSICA THAIS BITTENCO</t>
  </si>
  <si>
    <t>REF. DIA 09/02/2023</t>
  </si>
  <si>
    <t>REF. DIA 10/02/2023</t>
  </si>
  <si>
    <t>REF. DIA 13/02/2023</t>
  </si>
  <si>
    <t>REF. DIA 14/02/2023</t>
  </si>
  <si>
    <t>NF 74131</t>
  </si>
  <si>
    <t>NF 22782</t>
  </si>
  <si>
    <t>NF 22775</t>
  </si>
  <si>
    <t>NF 74954</t>
  </si>
  <si>
    <t>NF 22771</t>
  </si>
  <si>
    <t>NF 74933</t>
  </si>
  <si>
    <t>NF 74918</t>
  </si>
  <si>
    <t>NF 74912</t>
  </si>
  <si>
    <t>NF 74907</t>
  </si>
  <si>
    <t>NF 22759</t>
  </si>
  <si>
    <t>NF 22746</t>
  </si>
  <si>
    <t>NF 74894</t>
  </si>
  <si>
    <t>NF 74887</t>
  </si>
  <si>
    <t>NF 22740</t>
  </si>
  <si>
    <t>NF 74882</t>
  </si>
  <si>
    <t>NF 74885</t>
  </si>
  <si>
    <t>NF 74855</t>
  </si>
  <si>
    <t>NF 74859</t>
  </si>
  <si>
    <t>NF 74886</t>
  </si>
  <si>
    <t>NF 22730</t>
  </si>
  <si>
    <t>NF 74873</t>
  </si>
  <si>
    <t>NF 74861</t>
  </si>
  <si>
    <t>NF 74842</t>
  </si>
  <si>
    <t>NF 22713</t>
  </si>
  <si>
    <t>NF 22710</t>
  </si>
  <si>
    <t>NF 22709</t>
  </si>
  <si>
    <t>NF 22703</t>
  </si>
  <si>
    <t>NF 74833</t>
  </si>
  <si>
    <t>NF 74831</t>
  </si>
  <si>
    <t>NF 22701</t>
  </si>
  <si>
    <t>NF 22690</t>
  </si>
  <si>
    <t>NF 74810</t>
  </si>
  <si>
    <t>NF 22681</t>
  </si>
  <si>
    <t>NF 22679</t>
  </si>
  <si>
    <t>NF 74794</t>
  </si>
  <si>
    <t>NF 22768</t>
  </si>
  <si>
    <t>SEMAE</t>
  </si>
  <si>
    <t>AGUA RIGOBAT 503</t>
  </si>
  <si>
    <t>AGUA RIGOBAT 407</t>
  </si>
  <si>
    <t>pAGAMENTO</t>
  </si>
  <si>
    <t>SUCATA LEHNAUTO</t>
  </si>
  <si>
    <t>NF 75021</t>
  </si>
  <si>
    <t>PIX ESTORNADO</t>
  </si>
  <si>
    <t>RGE LUZ RIGOBAT 407</t>
  </si>
  <si>
    <t>DEZ / 2022.</t>
  </si>
  <si>
    <t>JAN / 2023.</t>
  </si>
  <si>
    <t>FEV / 2023.</t>
  </si>
  <si>
    <t>ICMS</t>
  </si>
  <si>
    <t>49 BOLETOS</t>
  </si>
  <si>
    <t>NF 73494 2/2</t>
  </si>
  <si>
    <t>NF 75023</t>
  </si>
  <si>
    <t>44 BOLETOS</t>
  </si>
  <si>
    <t>DESPESA CARTÓRIO</t>
  </si>
  <si>
    <t>PASSAGEM TAUANE</t>
  </si>
  <si>
    <t>NF 2023659</t>
  </si>
  <si>
    <t>FACE</t>
  </si>
  <si>
    <t>25 BOLETOS</t>
  </si>
  <si>
    <t>ADIANTAMENTO</t>
  </si>
  <si>
    <t>16/02/2023</t>
  </si>
  <si>
    <t>17/02/2023</t>
  </si>
  <si>
    <t>RECEBIMENTO PIX 01732478066 RODRIGO ALTMANN BADI</t>
  </si>
  <si>
    <t>RECEBIMENTO PIX 48920959072 CARLOS FERNANDO JARO</t>
  </si>
  <si>
    <t xml:space="preserve">LIQUIDACAO BOLETO 90836693000140 PM DE CAPAO DA </t>
  </si>
  <si>
    <t>RECEBIMENTO PIX 92122205091 EDILBERTO MIRANDA VE</t>
  </si>
  <si>
    <t>RECEBIMENTO PIX 93750818000102 COMERCIAL BIO EQU</t>
  </si>
  <si>
    <t xml:space="preserve">RECEBIMENTO PIX SICREDI 01773378007 CAROLINE DE </t>
  </si>
  <si>
    <t xml:space="preserve">RECEBIMENTO PIX 33159642000197 RENAN DOS SANTOS </t>
  </si>
  <si>
    <t xml:space="preserve">DEVOLUCAO PIX 13961697000109 AMPARO ASSISTENCIA </t>
  </si>
  <si>
    <t>PAGAMENTO PIX 03506214039 Lucas Lopes de Souza</t>
  </si>
  <si>
    <t>RECEBIMENTO PIX 03159393038 TATIANA GREGORY</t>
  </si>
  <si>
    <t>RECEBIMENTO PIX 33919844000190 CLAUDETE LANGE SC</t>
  </si>
  <si>
    <t>RECEBIMENTO PIX 72842806034 Eliseu Venites Alves</t>
  </si>
  <si>
    <t>RECEBIMENTO PIX 80811710025 Fabio Miranda Rocha</t>
  </si>
  <si>
    <t>RECEBIMENTO PIX 01479647098 RENATA VIEIRA</t>
  </si>
  <si>
    <t xml:space="preserve">DEBITO ARRECADACAO </t>
  </si>
  <si>
    <t>RECEBIMENTO PIX 87753367072 Bruno dos Santos Ped</t>
  </si>
  <si>
    <t>NF 75026</t>
  </si>
  <si>
    <t>NF 22825</t>
  </si>
  <si>
    <t>NF 22826</t>
  </si>
  <si>
    <t>NF 22819</t>
  </si>
  <si>
    <t>NF 74999</t>
  </si>
  <si>
    <t>NF 75000</t>
  </si>
  <si>
    <t>NF 74997</t>
  </si>
  <si>
    <t>NF 22809</t>
  </si>
  <si>
    <t>NF 22808</t>
  </si>
  <si>
    <t>NF 22803</t>
  </si>
  <si>
    <t>NF 22792</t>
  </si>
  <si>
    <t>NF 22794</t>
  </si>
  <si>
    <t>NF 74993</t>
  </si>
  <si>
    <t>ACERTO FLG</t>
  </si>
  <si>
    <t>NF 74982</t>
  </si>
  <si>
    <t>M</t>
  </si>
  <si>
    <t>REF. DIA 15/02/2023</t>
  </si>
  <si>
    <t>22/02/2023</t>
  </si>
  <si>
    <t>23/02/2023</t>
  </si>
  <si>
    <t>RECEBIMENTO PIX 02967560081 FERNANDO AUGUSTO LOU</t>
  </si>
  <si>
    <t>RECEBIMENTO PIX 41739698053 PAULO RICARDO LEHNEN</t>
  </si>
  <si>
    <t>RECEBIMENTO PIX 04222649031 ESTEVAN RICARDO DA S</t>
  </si>
  <si>
    <t xml:space="preserve">SICREDI CREDITO AMEX </t>
  </si>
  <si>
    <t xml:space="preserve">RECEBIMENTO PIX 99749386000 ISRAEL ALEXANDRE DA </t>
  </si>
  <si>
    <t>RECEBIMENTO PIX SICREDI 26363862000172 FG SERVIC</t>
  </si>
  <si>
    <t>RECEBIMENTO PIX 01503607038 PHILIP STOCKMANNS DE</t>
  </si>
  <si>
    <t>RECEBIMENTO PIX 31872001000150 Silveira Baterias</t>
  </si>
  <si>
    <t xml:space="preserve">LIQUIDACAO BOLETO 02433020000181 CLARIOS BRASIL </t>
  </si>
  <si>
    <t xml:space="preserve">LIQUIDACAO BOLETO 01376079000112 CLARIOS ENERGY </t>
  </si>
  <si>
    <t>RECEBIMENTO PIX 02842801008 RENATO JOSE ALVES PI</t>
  </si>
  <si>
    <t xml:space="preserve">CESTA DE RELACIONAMENTO </t>
  </si>
  <si>
    <t>RECEBIMENTO PIX 98285220044 JEANDERSON LEDUR</t>
  </si>
  <si>
    <t>RECEBIMENTO PIX 61289370044 MARCIO DEMIS VARGAS</t>
  </si>
  <si>
    <t>RECEBIMENTO PIX 03826569032 Lucca Malgarizi Petr</t>
  </si>
  <si>
    <t>RECEBIMENTO PIX SICREDI 24812419000106 ARILTON F</t>
  </si>
  <si>
    <t>RECEBIMENTO PIX 02250674043 Maicon Dionatas Gonç</t>
  </si>
  <si>
    <t>RECEBIMENTO PIX 47484667072 JOSE DANIEL CITA</t>
  </si>
  <si>
    <t>RECEBIMENTO PIX 49383330000100 49383330 DEBORA M</t>
  </si>
  <si>
    <t>RECEBIMENTO PIX 88667057053 ARLEI MENEGUINI</t>
  </si>
  <si>
    <t>RECEBIMENTO PIX SICREDI 02293925986 VANDERLEI PA</t>
  </si>
  <si>
    <t>RECEBIMENTO PIX 00323054005 THIAGO MARSON</t>
  </si>
  <si>
    <t>RECEBIMENTO PIX 18274385000140 GUINTER TOMAS WES</t>
  </si>
  <si>
    <t xml:space="preserve">RECEBIMENTO PIX 04407375086 WELLINGTON LEONARDO </t>
  </si>
  <si>
    <t>RECEBIMENTO PIX 00692064060 PEDRO BENJAMIN KRIND</t>
  </si>
  <si>
    <t>RECEBIMENTO PIX 00258635096 MAGDA GISLAINE HARTZ</t>
  </si>
  <si>
    <t>DEVOLUCAO PIX 00692064060 PEDRO BENJAMIN KRINDGE</t>
  </si>
  <si>
    <t>NF 22893</t>
  </si>
  <si>
    <t>NF 22892</t>
  </si>
  <si>
    <t>NF 75145</t>
  </si>
  <si>
    <t>NF 75080</t>
  </si>
  <si>
    <t>NF 22887</t>
  </si>
  <si>
    <t>NF 75129</t>
  </si>
  <si>
    <t>NF 22885</t>
  </si>
  <si>
    <t>NF 75125</t>
  </si>
  <si>
    <t>NF 75126</t>
  </si>
  <si>
    <t>NF 75107</t>
  </si>
  <si>
    <t>NF 75113</t>
  </si>
  <si>
    <t>NF 75116</t>
  </si>
  <si>
    <t>NF 75104</t>
  </si>
  <si>
    <t>NF 22875</t>
  </si>
  <si>
    <t>NF 75096</t>
  </si>
  <si>
    <t>NF 75094</t>
  </si>
  <si>
    <t>NF 75088</t>
  </si>
  <si>
    <t>NF 75079</t>
  </si>
  <si>
    <t>NF 22864</t>
  </si>
  <si>
    <t>NF 75061</t>
  </si>
  <si>
    <t>NF 22853</t>
  </si>
  <si>
    <t>NF 75057</t>
  </si>
  <si>
    <t>NF 22836</t>
  </si>
  <si>
    <t>NF 22827</t>
  </si>
  <si>
    <t>NF 75044</t>
  </si>
  <si>
    <t>NF 75110</t>
  </si>
  <si>
    <t>REF. DIA 17/02/2023</t>
  </si>
  <si>
    <t>REF. DIA 16/02/2023</t>
  </si>
  <si>
    <t>REF. DIA 22/02/2023</t>
  </si>
  <si>
    <t>34 BOLETOS</t>
  </si>
  <si>
    <t>22/260079-4</t>
  </si>
  <si>
    <t>FABIANO MORAES FLORES</t>
  </si>
  <si>
    <t>23/260471-7 - 23/260513-6 - 23/260452-0</t>
  </si>
  <si>
    <t>AUTO CARE / RIBEIRO VEICULOS</t>
  </si>
  <si>
    <t>23/260664-7</t>
  </si>
  <si>
    <t>AUTO CENTER LEANDRO LTDA</t>
  </si>
  <si>
    <t>35 BOLETOS</t>
  </si>
  <si>
    <t>24 BOLETOS</t>
  </si>
  <si>
    <t>2022.</t>
  </si>
  <si>
    <t>Cód. 0561</t>
  </si>
  <si>
    <t>NF 42.338 04/04</t>
  </si>
  <si>
    <t>NF 14588 03/08</t>
  </si>
  <si>
    <t>NF 779627</t>
  </si>
  <si>
    <t>NF 262177</t>
  </si>
  <si>
    <t>NF 262174</t>
  </si>
  <si>
    <t>NF 262178</t>
  </si>
  <si>
    <t>NFS-e 97710</t>
  </si>
  <si>
    <t>NF 262175</t>
  </si>
  <si>
    <t>NF 262165</t>
  </si>
  <si>
    <t>NF 262176</t>
  </si>
  <si>
    <t>NFS-e 97711</t>
  </si>
  <si>
    <t>NF 8428</t>
  </si>
  <si>
    <t>NF 262295</t>
  </si>
  <si>
    <t>NF 262286</t>
  </si>
  <si>
    <t>NF 42.411 04/04</t>
  </si>
  <si>
    <t>NF 42.413 04/04</t>
  </si>
  <si>
    <t>NF 43.143 01/04</t>
  </si>
  <si>
    <t>NFS-e 97761</t>
  </si>
  <si>
    <t>NFS-e 97762</t>
  </si>
  <si>
    <t>NF 057796 03/04</t>
  </si>
  <si>
    <t>LM 1603 03/03</t>
  </si>
  <si>
    <t>LR NF 878 3/3</t>
  </si>
  <si>
    <t>MENSALIDADE</t>
  </si>
  <si>
    <t>DEVOLUÇÃO PIX</t>
  </si>
  <si>
    <t>QUINZENA LUCAS</t>
  </si>
  <si>
    <t>A&amp;C AUTOMAÇÃO E CONTROLE</t>
  </si>
  <si>
    <t>IPTU CAPÃO DA CANOA</t>
  </si>
  <si>
    <t>DARF GPS</t>
  </si>
  <si>
    <t>DARF IRRF</t>
  </si>
  <si>
    <t>BOSCH</t>
  </si>
  <si>
    <t>BATERIAS GLOBAL</t>
  </si>
  <si>
    <t>NF 371</t>
  </si>
  <si>
    <t>CASA WIND BANNER</t>
  </si>
  <si>
    <t>PLANILHA DESPESA CONFERIDO</t>
  </si>
  <si>
    <t>TERRA - VLR ORIGINAL R$ 31,81</t>
  </si>
  <si>
    <t>DEVOLUÇÃO</t>
  </si>
  <si>
    <t>24/02/2023</t>
  </si>
  <si>
    <t>RECEBIMENTO PIX 57776024015 FABIO APEL DORNELES</t>
  </si>
  <si>
    <t>RECEBIMENTO PIX 54616085900 Nelson Medeiros do N</t>
  </si>
  <si>
    <t>RECEBIMENTO PIX 58171380000 ELVIS DEIBE LOPES</t>
  </si>
  <si>
    <t>RECEBIMENTO PIX SICREDI 30124343000129 ENERGY NO</t>
  </si>
  <si>
    <t xml:space="preserve">PAGAMENTO PIX 00603851000129 V STEFFEN MECANICA </t>
  </si>
  <si>
    <t>RECEBIMENTO PIX 64080358091 EVERALDO DE SOUZA</t>
  </si>
  <si>
    <t>DARF COFINS</t>
  </si>
  <si>
    <t>DARF PIS</t>
  </si>
  <si>
    <t>CÓD. 2172</t>
  </si>
  <si>
    <t>CÓD. 8109</t>
  </si>
  <si>
    <t>NF 202356</t>
  </si>
  <si>
    <t>V.STEFFEN</t>
  </si>
  <si>
    <t>REF. DIA 23/02/2023</t>
  </si>
  <si>
    <t>NF 75171</t>
  </si>
  <si>
    <t>NF 75173</t>
  </si>
  <si>
    <t>NF 22902</t>
  </si>
  <si>
    <t>NF 75158</t>
  </si>
  <si>
    <t>NF 22895</t>
  </si>
  <si>
    <t>NF 22905</t>
  </si>
  <si>
    <t>27/02/2023</t>
  </si>
  <si>
    <t>RECEBIMENTO PIX 00416114032 DOUGLAS LACERDA MORE</t>
  </si>
  <si>
    <t>RECEBIMENTO PIX 43161227034 MARIA HELENA DIAS DA</t>
  </si>
  <si>
    <t>RECEBIMENTO PIX 56330359091 Danilo Lemos</t>
  </si>
  <si>
    <t>RECEBIMENTO PIX 76152669049 ALEX SANDRO NEVERTON</t>
  </si>
  <si>
    <t>RECEBIMENTO PIX 59561823004 EVERTON ANDRE DA SIL</t>
  </si>
  <si>
    <t>RECEBIMENTO PIX 01686608063 ANDERSON DA SILVA DE</t>
  </si>
  <si>
    <t>RECEBIMENTO PIX 02041895004 FERNANDO HUNTER PORT</t>
  </si>
  <si>
    <t>PAGAMENTO PIX 01567719007 EDISON CORREIA VICENTE</t>
  </si>
  <si>
    <t>RECEBIMENTO PIX 87604492000102 TRANSPORTADORA TR</t>
  </si>
  <si>
    <t>RECEBIMENTO PIX 09464565004 PAULO ROBERTO COUTIN</t>
  </si>
  <si>
    <t>REF. DIA 24/02/2023</t>
  </si>
  <si>
    <t>SUCATA EDISON</t>
  </si>
  <si>
    <t>NF 75221</t>
  </si>
  <si>
    <t>23 BOLETOS</t>
  </si>
  <si>
    <t>NF 22936</t>
  </si>
  <si>
    <t>NF 75216</t>
  </si>
  <si>
    <t>NF 22944</t>
  </si>
  <si>
    <t>NF 75213</t>
  </si>
  <si>
    <t>NF 75211</t>
  </si>
  <si>
    <t>NF 22925</t>
  </si>
  <si>
    <t>NF 75218</t>
  </si>
  <si>
    <t>NF 75186</t>
  </si>
  <si>
    <t>NF 22914</t>
  </si>
  <si>
    <t>NF 22916</t>
  </si>
  <si>
    <t>NF 22915</t>
  </si>
  <si>
    <t>28/02/2023</t>
  </si>
  <si>
    <t>RECEBIMENTO PIX 03308934086 LORENZO NIEMCZESKI L</t>
  </si>
  <si>
    <t>RECEBIMENTO PIX 00394449029 Márcia Thomaz Pereir</t>
  </si>
  <si>
    <t>RECEBIMENTO PIX 02073213022 DIEGO SILVA DOS SANT</t>
  </si>
  <si>
    <t>RECEBIMENTO PIX 00758675089 MARCELO FLORIANO CAR</t>
  </si>
  <si>
    <t>RECEBIMENTO PIX 07637177000142 COML VEICULOS OLI</t>
  </si>
  <si>
    <t>RECEBIMENTO PIX 03753312045 KARINA BERTOLOTTI DO</t>
  </si>
  <si>
    <t>RECEBIMENTO PIX 00087415062 CASSIA ELENA GUTERRE</t>
  </si>
  <si>
    <t>REF. DIA 27/02/2023</t>
  </si>
  <si>
    <t>22/260286-0  /  22/260304-1</t>
  </si>
  <si>
    <t xml:space="preserve">AUTO CARE MECANICA </t>
  </si>
  <si>
    <t>60 BOLETOS</t>
  </si>
  <si>
    <t>NF 75051</t>
  </si>
  <si>
    <t>NF 22976</t>
  </si>
  <si>
    <t>NF 75256</t>
  </si>
  <si>
    <t>NF 75275</t>
  </si>
  <si>
    <t>NF 22974</t>
  </si>
  <si>
    <t>NF 22968</t>
  </si>
  <si>
    <t>NF 22969</t>
  </si>
  <si>
    <t>NF 22983</t>
  </si>
  <si>
    <t>NF 75279</t>
  </si>
  <si>
    <t>Fevereiro - 2023.</t>
  </si>
  <si>
    <t>SICREDI MARÇO/2023</t>
  </si>
  <si>
    <t>Março - 2023.</t>
  </si>
  <si>
    <t>01/03/2023</t>
  </si>
  <si>
    <t>02/03/2023</t>
  </si>
  <si>
    <t>RECEBIMENTO PIX 21114765015 VALDIR PEROTY WELTER</t>
  </si>
  <si>
    <t>RECEBIMENTO PIX 36313858034 JOSE CARLOS OSORIO M</t>
  </si>
  <si>
    <t>RECEBIMENTO PIX 82431990044 FABIO JUNIOR DA SILV</t>
  </si>
  <si>
    <t>RECEBIMENTO PIX 81697643000 Silvio Luiz Armbrust</t>
  </si>
  <si>
    <t>RECEBIMENTO PIX 09448462034 REMI FRANCISCO CORRE</t>
  </si>
  <si>
    <t>PAGAMENTO PIX 60074306006 Kevin Sant Ana Cassol</t>
  </si>
  <si>
    <t>RECEBIMENTO PIX 33076434000124 vr climatização</t>
  </si>
  <si>
    <t>RECEBIMENTO PIX SICREDI 58093290044 PAULO GILBER</t>
  </si>
  <si>
    <t>RECEBIMENTO PIX 01860474012 JEFERSON FELIPE FUHR</t>
  </si>
  <si>
    <t>RECEBIMENTO PIX 00494700009 WAGNER JOSUE PEHLS</t>
  </si>
  <si>
    <t>RECEBIMENTO PIX 65497163068 ANTONIO RAFAEL CORRE</t>
  </si>
  <si>
    <t>RECEBIMENTO PIX SICREDI 29755952000105 INVESP IN</t>
  </si>
  <si>
    <t>RECEBIMENTO PIX 02555124063 MARCELO LIMA DE OLIV</t>
  </si>
  <si>
    <t>RECEBIMENTO PIX 99934876000 MONICA DENISE PADILH</t>
  </si>
  <si>
    <t xml:space="preserve">RECEBIMENTO PIX 24438850000134 STAR M AUTOPECAS </t>
  </si>
  <si>
    <t>RECEBIMENTO PIX 56581904015 NEI CARLOS VIEIRA DE</t>
  </si>
  <si>
    <t>RECEBIMENTO PIX SICREDI 03983810000101 PONTOCOMN</t>
  </si>
  <si>
    <t>RECEBIMENTO PIX 89717409000137 SOCIEDADE DE ONIB</t>
  </si>
  <si>
    <t>RECEBIMENTO PIX 03536011012 FRANCIS DE SOUZA</t>
  </si>
  <si>
    <t>RECEBIMENTO PIX 03080735099 André Luis Prado dos</t>
  </si>
  <si>
    <t>RECEBIMENTO PIX 04957667047 JORGE LUIS SANTOS DA</t>
  </si>
  <si>
    <t xml:space="preserve">RECEBIMENTO PIX SICREDI 44023822000163 ACADEMIA </t>
  </si>
  <si>
    <t>RECEBIMENTO PIX SICREDI 44888194000189 JULIANO D</t>
  </si>
  <si>
    <t>PAGAMENTO PIX 00226185036 CASSIO ADEMIR PAIXAO</t>
  </si>
  <si>
    <t>PAGAMENTO PIX 28146810000170 SLJ RECICLAGEM</t>
  </si>
  <si>
    <t>PAGAMENTO PIX 03479490026 DANIELE CONCEICAO SOAR</t>
  </si>
  <si>
    <t>RECEBIMENTO PIX SICREDI 56085818068 VITOR IVO KA</t>
  </si>
  <si>
    <t>PAGAMENTO PIX 00239741099 Carlos Eduardo Pehl</t>
  </si>
  <si>
    <t>ESTORNO TARIFA FIDELIDADE</t>
  </si>
  <si>
    <t>ESTORNO MENSALIDADE</t>
  </si>
  <si>
    <t>RECEBIDO</t>
  </si>
  <si>
    <t>REF. DIA 28/02/2023</t>
  </si>
  <si>
    <t>REF. DIA 01/03/2023</t>
  </si>
  <si>
    <t>NF 72999</t>
  </si>
  <si>
    <t>NF 23033</t>
  </si>
  <si>
    <t>NF 75335</t>
  </si>
  <si>
    <t>NF 75358</t>
  </si>
  <si>
    <t>NF 23026</t>
  </si>
  <si>
    <t>NF 23020</t>
  </si>
  <si>
    <t>NF 23019</t>
  </si>
  <si>
    <t>NF 74999 - NF 75334</t>
  </si>
  <si>
    <t>NF 75326</t>
  </si>
  <si>
    <t>NF 75333</t>
  </si>
  <si>
    <t>NF 75330</t>
  </si>
  <si>
    <t>NF 23004</t>
  </si>
  <si>
    <t>NF 23000</t>
  </si>
  <si>
    <t>NF 75303</t>
  </si>
  <si>
    <t>NF 75316</t>
  </si>
  <si>
    <t>NF 22999</t>
  </si>
  <si>
    <t>NF 75313</t>
  </si>
  <si>
    <t>NF 22998</t>
  </si>
  <si>
    <t>NF 22995</t>
  </si>
  <si>
    <t>NF 22996</t>
  </si>
  <si>
    <t>NF 75298</t>
  </si>
  <si>
    <t>NF 22992</t>
  </si>
  <si>
    <t>NF 22989</t>
  </si>
  <si>
    <t>USADA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</si>
</sst>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[$-416]mmmm\-yy;@"/>
    <numFmt numFmtId="165" formatCode="_-[$R$-416]\ * #,##0.00_-;\-[$R$-416]\ * #,##0.00_-;_-[$R$-416]\ * &quot;-&quot;??_-;_-@_-"/>
    <numFmt numFmtId="166" formatCode="&quot;R$&quot;\ #,##0.00"/>
    <numFmt numFmtId="167" formatCode="&quot;R$&quot;#,##0.00_);[Red]\(&quot;R$&quot;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36"/>
      <color theme="0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4" fillId="0" borderId="0"/>
    <xf numFmtId="0" fontId="15" fillId="0" borderId="0"/>
    <xf numFmtId="0" fontId="18" fillId="0" borderId="0"/>
    <xf numFmtId="0" fontId="19" fillId="0" borderId="0"/>
  </cellStyleXfs>
  <cellXfs count="115">
    <xf numFmtId="0" fontId="0" fillId="0" borderId="0" xfId="0"/>
    <xf numFmtId="0" fontId="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2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4" fontId="5" fillId="0" borderId="0" xfId="0" applyNumberFormat="1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13" fillId="4" borderId="0" xfId="0" applyFont="1" applyFill="1" applyAlignment="1">
      <alignment horizontal="left" vertical="center"/>
    </xf>
    <xf numFmtId="164" fontId="4" fillId="4" borderId="2" xfId="0" applyNumberFormat="1" applyFont="1" applyFill="1" applyBorder="1" applyAlignment="1">
      <alignment horizontal="left" vertical="center"/>
    </xf>
    <xf numFmtId="44" fontId="4" fillId="0" borderId="2" xfId="0" applyNumberFormat="1" applyFont="1" applyBorder="1"/>
    <xf numFmtId="0" fontId="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4" fontId="4" fillId="4" borderId="2" xfId="0" applyNumberFormat="1" applyFont="1" applyFill="1" applyBorder="1" applyAlignment="1">
      <alignment horizontal="left"/>
    </xf>
    <xf numFmtId="14" fontId="4" fillId="4" borderId="2" xfId="0" applyNumberFormat="1" applyFont="1" applyFill="1" applyBorder="1" applyAlignment="1">
      <alignment horizontal="left" vertical="center"/>
    </xf>
    <xf numFmtId="44" fontId="4" fillId="4" borderId="2" xfId="0" applyNumberFormat="1" applyFont="1" applyFill="1" applyBorder="1" applyAlignment="1">
      <alignment vertical="center"/>
    </xf>
    <xf numFmtId="166" fontId="4" fillId="4" borderId="2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44" fontId="4" fillId="0" borderId="2" xfId="0" applyNumberFormat="1" applyFont="1" applyBorder="1" applyAlignment="1">
      <alignment horizontal="right"/>
    </xf>
    <xf numFmtId="44" fontId="16" fillId="0" borderId="2" xfId="0" applyNumberFormat="1" applyFont="1" applyBorder="1" applyAlignment="1">
      <alignment horizontal="right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165" fontId="4" fillId="0" borderId="2" xfId="1" applyNumberFormat="1" applyFont="1" applyBorder="1" applyAlignment="1">
      <alignment horizontal="right"/>
    </xf>
    <xf numFmtId="165" fontId="16" fillId="0" borderId="2" xfId="1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16" fillId="0" borderId="2" xfId="0" applyNumberFormat="1" applyFont="1" applyBorder="1" applyAlignment="1">
      <alignment horizontal="right"/>
    </xf>
    <xf numFmtId="0" fontId="5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4" fillId="0" borderId="2" xfId="7" applyFont="1" applyBorder="1" applyAlignment="1">
      <alignment horizontal="left"/>
    </xf>
    <xf numFmtId="0" fontId="4" fillId="0" borderId="2" xfId="2" applyFont="1" applyBorder="1" applyAlignment="1">
      <alignment horizontal="left"/>
    </xf>
    <xf numFmtId="44" fontId="4" fillId="0" borderId="2" xfId="2" applyNumberFormat="1" applyFont="1" applyBorder="1" applyAlignment="1">
      <alignment horizontal="right"/>
    </xf>
    <xf numFmtId="44" fontId="16" fillId="0" borderId="2" xfId="2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left"/>
    </xf>
    <xf numFmtId="44" fontId="4" fillId="5" borderId="2" xfId="2" applyNumberFormat="1" applyFont="1" applyFill="1" applyBorder="1" applyAlignment="1">
      <alignment horizontal="right"/>
    </xf>
    <xf numFmtId="0" fontId="4" fillId="0" borderId="2" xfId="8" applyFont="1" applyBorder="1" applyAlignment="1">
      <alignment horizontal="left"/>
    </xf>
    <xf numFmtId="14" fontId="4" fillId="0" borderId="2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2" xfId="0" applyFont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7" fontId="9" fillId="0" borderId="0" xfId="0" applyNumberFormat="1" applyFont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4" fontId="4" fillId="4" borderId="3" xfId="1" applyFont="1" applyFill="1" applyBorder="1" applyAlignment="1">
      <alignment horizontal="center" vertical="center"/>
    </xf>
    <xf numFmtId="44" fontId="4" fillId="4" borderId="4" xfId="1" applyFont="1" applyFill="1" applyBorder="1" applyAlignment="1">
      <alignment horizontal="center" vertical="center"/>
    </xf>
    <xf numFmtId="44" fontId="4" fillId="4" borderId="5" xfId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4" fontId="4" fillId="4" borderId="3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44" fontId="4" fillId="4" borderId="5" xfId="0" applyNumberFormat="1" applyFont="1" applyFill="1" applyBorder="1" applyAlignment="1">
      <alignment horizontal="center" vertical="center"/>
    </xf>
    <xf numFmtId="44" fontId="4" fillId="4" borderId="4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44" fontId="8" fillId="3" borderId="0" xfId="0" applyNumberFormat="1" applyFont="1" applyFill="1" applyAlignment="1">
      <alignment horizontal="center" vertical="center"/>
    </xf>
    <xf numFmtId="166" fontId="8" fillId="3" borderId="0" xfId="1" applyNumberFormat="1" applyFont="1" applyFill="1" applyAlignment="1">
      <alignment horizontal="center" vertical="center"/>
    </xf>
    <xf numFmtId="166" fontId="8" fillId="3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14" fontId="4" fillId="5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14" fontId="4" fillId="0" borderId="2" xfId="0" applyNumberFormat="1" applyFont="1" applyFill="1" applyBorder="1" applyAlignment="1">
      <alignment horizontal="left"/>
    </xf>
    <xf numFmtId="44" fontId="4" fillId="0" borderId="2" xfId="0" applyNumberFormat="1" applyFont="1" applyFill="1" applyBorder="1" applyAlignment="1">
      <alignment horizontal="right"/>
    </xf>
    <xf numFmtId="44" fontId="4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44" fontId="16" fillId="0" borderId="2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left" vertical="center"/>
    </xf>
    <xf numFmtId="165" fontId="4" fillId="0" borderId="2" xfId="1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44" fontId="4" fillId="0" borderId="2" xfId="0" applyNumberFormat="1" applyFont="1" applyFill="1" applyBorder="1" applyAlignment="1">
      <alignment vertical="center"/>
    </xf>
    <xf numFmtId="165" fontId="16" fillId="0" borderId="2" xfId="1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16" fillId="0" borderId="2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0" fontId="4" fillId="0" borderId="2" xfId="7" applyFont="1" applyFill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44" fontId="4" fillId="0" borderId="2" xfId="2" applyNumberFormat="1" applyFont="1" applyFill="1" applyBorder="1" applyAlignment="1">
      <alignment horizontal="right"/>
    </xf>
    <xf numFmtId="44" fontId="16" fillId="0" borderId="2" xfId="2" applyNumberFormat="1" applyFont="1" applyFill="1" applyBorder="1" applyAlignment="1">
      <alignment horizontal="right"/>
    </xf>
    <xf numFmtId="0" fontId="4" fillId="0" borderId="2" xfId="8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vertical="center"/>
    </xf>
    <xf numFmtId="44" fontId="4" fillId="0" borderId="3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44" fontId="4" fillId="5" borderId="2" xfId="0" applyNumberFormat="1" applyFont="1" applyFill="1" applyBorder="1" applyAlignment="1">
      <alignment vertical="center"/>
    </xf>
    <xf numFmtId="14" fontId="4" fillId="5" borderId="2" xfId="0" applyNumberFormat="1" applyFont="1" applyFill="1" applyBorder="1" applyAlignment="1">
      <alignment horizontal="left" vertical="center"/>
    </xf>
  </cellXfs>
  <cellStyles count="9">
    <cellStyle name="Moeda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</cellStyles>
  <dxfs count="0"/>
  <tableStyles count="0" defaultTableStyle="TableStyleMedium2" defaultPivotStyle="PivotStyleLight16"/>
  <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74083</xdr:colOff>
      <xdr:row>438</xdr:row>
      <xdr:rowOff>31751</xdr:rowOff>
    </xdr:from>
    <xdr:to>
      <xdr:col>11</xdr:col>
      <xdr:colOff>31750</xdr:colOff>
      <xdr:row>451</xdr:row>
      <xdr:rowOff>74084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667193-113F-4427-8923-48203EE46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3333" y="65193334"/>
          <a:ext cx="6995584" cy="203200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423335</xdr:colOff>
      <xdr:row>438</xdr:row>
      <xdr:rowOff>52917</xdr:rowOff>
    </xdr:from>
    <xdr:to>
      <xdr:col>4</xdr:col>
      <xdr:colOff>1386418</xdr:colOff>
      <xdr:row>462</xdr:row>
      <xdr:rowOff>74084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DFF7ABE-ADFD-483D-9AA3-289875691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585" y="65214500"/>
          <a:ext cx="5767916" cy="364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4"/>
  <sheetViews>
    <sheetView showGridLines="0" topLeftCell="C1" zoomScale="90" zoomScaleNormal="90" workbookViewId="0">
      <pane ySplit="11" topLeftCell="A402" activePane="bottomLeft" state="frozen"/>
      <selection pane="bottomLeft" activeCell="F417" sqref="F417"/>
    </sheetView>
  </sheetViews>
  <sheetFormatPr defaultRowHeight="12" x14ac:dyDescent="0.2"/>
  <cols>
    <col min="1" max="1" width="1.42578125" style="16" customWidth="1"/>
    <col min="2" max="2" width="10" style="2" customWidth="1"/>
    <col min="3" max="3" width="10.85546875" style="2" customWidth="1"/>
    <col min="4" max="4" width="51.28515625" style="2" customWidth="1"/>
    <col min="5" max="5" width="22.28515625" style="2" customWidth="1"/>
    <col min="6" max="6" width="23.85546875" style="2" customWidth="1"/>
    <col min="7" max="7" width="33.5703125" style="19" customWidth="1"/>
    <col min="8" max="8" width="26.5703125" style="2" customWidth="1"/>
    <col min="9" max="9" width="13.85546875" style="6" customWidth="1"/>
    <col min="10" max="10" width="16.5703125" style="6" customWidth="1"/>
    <col min="11" max="11" width="15.140625" style="2" customWidth="1"/>
    <col min="12" max="12" width="11.42578125" style="4" customWidth="1"/>
    <col min="13" max="13" width="12.7109375" style="4" bestFit="1" customWidth="1"/>
    <col min="14" max="16384" width="9.140625" style="4"/>
  </cols>
  <sheetData>
    <row r="1" spans="1:13" x14ac:dyDescent="0.2">
      <c r="A1" s="1"/>
      <c r="B1" s="1"/>
      <c r="C1" s="1"/>
      <c r="D1" s="1"/>
      <c r="E1" s="1"/>
      <c r="F1" s="1"/>
      <c r="G1" s="18"/>
      <c r="H1" s="1"/>
      <c r="I1" s="3"/>
      <c r="J1" s="3"/>
      <c r="K1" s="1"/>
    </row>
    <row r="2" spans="1:13" ht="20.25" customHeight="1" x14ac:dyDescent="0.25">
      <c r="A2" s="5"/>
      <c r="B2" s="73" t="s">
        <v>10</v>
      </c>
      <c r="C2" s="73"/>
      <c r="D2" s="73"/>
      <c r="E2" s="73"/>
      <c r="F2" s="73"/>
      <c r="G2" s="65" t="s">
        <v>0</v>
      </c>
      <c r="H2" s="65"/>
      <c r="I2" s="65"/>
      <c r="J2" s="65"/>
      <c r="K2" s="65"/>
    </row>
    <row r="3" spans="1:13" ht="15" customHeight="1" x14ac:dyDescent="0.25">
      <c r="A3" s="5"/>
      <c r="B3" s="73"/>
      <c r="C3" s="73"/>
      <c r="D3" s="73"/>
      <c r="E3" s="73"/>
      <c r="F3" s="73"/>
      <c r="G3" s="66">
        <f>SUM(I12:I438)+J11</f>
        <v>234832.36999999997</v>
      </c>
      <c r="H3" s="66"/>
      <c r="I3" s="66"/>
      <c r="J3" s="66"/>
      <c r="K3" s="66"/>
    </row>
    <row r="4" spans="1:13" ht="15" customHeight="1" x14ac:dyDescent="0.25">
      <c r="A4" s="5"/>
      <c r="B4" s="73"/>
      <c r="C4" s="73"/>
      <c r="D4" s="73"/>
      <c r="E4" s="73"/>
      <c r="F4" s="73"/>
      <c r="G4" s="66"/>
      <c r="H4" s="66"/>
      <c r="I4" s="66"/>
      <c r="J4" s="66"/>
      <c r="K4" s="66"/>
    </row>
    <row r="5" spans="1:13" ht="15" customHeight="1" x14ac:dyDescent="0.25">
      <c r="A5" s="5"/>
      <c r="B5" s="73"/>
      <c r="C5" s="73"/>
      <c r="D5" s="73"/>
      <c r="E5" s="73"/>
      <c r="F5" s="73"/>
      <c r="G5" s="66"/>
      <c r="H5" s="66"/>
      <c r="I5" s="66"/>
      <c r="J5" s="66"/>
      <c r="K5" s="66"/>
    </row>
    <row r="6" spans="1:13" ht="15" customHeight="1" x14ac:dyDescent="0.25">
      <c r="A6" s="5"/>
      <c r="B6" s="73"/>
      <c r="C6" s="73"/>
      <c r="D6" s="73"/>
      <c r="E6" s="73"/>
      <c r="F6" s="73"/>
      <c r="G6" s="66"/>
      <c r="H6" s="66"/>
      <c r="I6" s="66"/>
      <c r="J6" s="66"/>
      <c r="K6" s="66"/>
    </row>
    <row r="7" spans="1:13" ht="15" customHeight="1" x14ac:dyDescent="0.25">
      <c r="A7" s="5"/>
      <c r="B7" s="73"/>
      <c r="C7" s="73"/>
      <c r="D7" s="73"/>
      <c r="E7" s="73"/>
      <c r="F7" s="73"/>
      <c r="G7" s="66"/>
      <c r="H7" s="66"/>
      <c r="I7" s="66"/>
      <c r="J7" s="66"/>
      <c r="K7" s="66"/>
    </row>
    <row r="8" spans="1:13" ht="15" customHeight="1" thickBot="1" x14ac:dyDescent="0.3">
      <c r="A8" s="5"/>
      <c r="B8" s="73"/>
      <c r="C8" s="73"/>
      <c r="D8" s="73"/>
      <c r="E8" s="73"/>
      <c r="F8" s="73"/>
      <c r="G8" s="66"/>
      <c r="H8" s="66"/>
      <c r="I8" s="66"/>
      <c r="J8" s="66"/>
      <c r="K8" s="66"/>
    </row>
    <row r="9" spans="1:13" ht="15" customHeight="1" thickBot="1" x14ac:dyDescent="0.3">
      <c r="A9" s="5"/>
      <c r="B9" s="50"/>
      <c r="C9" s="51"/>
      <c r="D9" s="52" t="s">
        <v>473</v>
      </c>
      <c r="E9" s="50"/>
      <c r="F9" s="50"/>
      <c r="G9" s="67"/>
      <c r="H9" s="67"/>
      <c r="I9" s="67"/>
      <c r="J9" s="67"/>
      <c r="K9" s="67"/>
    </row>
    <row r="10" spans="1:13" s="9" customFormat="1" x14ac:dyDescent="0.25">
      <c r="A10" s="7"/>
      <c r="B10" s="71" t="s">
        <v>1</v>
      </c>
      <c r="C10" s="75" t="s">
        <v>2</v>
      </c>
      <c r="D10" s="71" t="s">
        <v>3</v>
      </c>
      <c r="E10" s="71" t="s">
        <v>4</v>
      </c>
      <c r="F10" s="71" t="s">
        <v>2</v>
      </c>
      <c r="G10" s="68" t="s">
        <v>5</v>
      </c>
      <c r="H10" s="70" t="s">
        <v>6</v>
      </c>
      <c r="I10" s="8" t="s">
        <v>7</v>
      </c>
      <c r="J10" s="8" t="s">
        <v>0</v>
      </c>
      <c r="K10" s="71" t="s">
        <v>8</v>
      </c>
    </row>
    <row r="11" spans="1:13" s="9" customFormat="1" ht="12" customHeight="1" x14ac:dyDescent="0.25">
      <c r="A11" s="7"/>
      <c r="B11" s="74"/>
      <c r="C11" s="71"/>
      <c r="D11" s="71"/>
      <c r="E11" s="71"/>
      <c r="F11" s="71"/>
      <c r="G11" s="69"/>
      <c r="H11" s="70"/>
      <c r="I11" s="8" t="s">
        <v>9</v>
      </c>
      <c r="J11" s="10">
        <v>289380.45</v>
      </c>
      <c r="K11" s="71"/>
    </row>
    <row r="12" spans="1:13" s="13" customFormat="1" x14ac:dyDescent="0.2">
      <c r="A12" s="17"/>
      <c r="B12" s="25" t="s">
        <v>45</v>
      </c>
      <c r="C12" s="11" t="s">
        <v>48</v>
      </c>
      <c r="D12" s="25" t="s">
        <v>11</v>
      </c>
      <c r="E12" s="11" t="s">
        <v>50</v>
      </c>
      <c r="F12" s="11" t="s">
        <v>51</v>
      </c>
      <c r="G12" s="12" t="s">
        <v>71</v>
      </c>
      <c r="H12" s="20">
        <v>44958</v>
      </c>
      <c r="I12" s="26">
        <v>1124.1300000000001</v>
      </c>
      <c r="J12" s="15">
        <f>J11+I12</f>
        <v>290504.58</v>
      </c>
      <c r="K12" s="14" t="s">
        <v>543</v>
      </c>
      <c r="L12" s="4"/>
      <c r="M12" s="4"/>
    </row>
    <row r="13" spans="1:13" s="13" customFormat="1" x14ac:dyDescent="0.2">
      <c r="A13" s="17"/>
      <c r="B13" s="25" t="s">
        <v>45</v>
      </c>
      <c r="C13" s="11" t="s">
        <v>48</v>
      </c>
      <c r="D13" s="25" t="s">
        <v>12</v>
      </c>
      <c r="E13" s="11" t="s">
        <v>50</v>
      </c>
      <c r="F13" s="11" t="s">
        <v>51</v>
      </c>
      <c r="G13" s="12" t="s">
        <v>71</v>
      </c>
      <c r="H13" s="20">
        <v>44958</v>
      </c>
      <c r="I13" s="26">
        <v>357.36</v>
      </c>
      <c r="J13" s="15">
        <f t="shared" ref="J13:J16" si="0">J12+I13</f>
        <v>290861.94</v>
      </c>
      <c r="K13" s="14" t="s">
        <v>543</v>
      </c>
      <c r="L13" s="4"/>
      <c r="M13" s="4"/>
    </row>
    <row r="14" spans="1:13" s="13" customFormat="1" x14ac:dyDescent="0.2">
      <c r="A14" s="17"/>
      <c r="B14" s="25" t="s">
        <v>45</v>
      </c>
      <c r="C14" s="11" t="s">
        <v>48</v>
      </c>
      <c r="D14" s="25" t="s">
        <v>13</v>
      </c>
      <c r="E14" s="11" t="s">
        <v>50</v>
      </c>
      <c r="F14" s="11" t="s">
        <v>51</v>
      </c>
      <c r="G14" s="12" t="s">
        <v>71</v>
      </c>
      <c r="H14" s="20">
        <v>44958</v>
      </c>
      <c r="I14" s="26">
        <v>1832.79</v>
      </c>
      <c r="J14" s="15">
        <f t="shared" si="0"/>
        <v>292694.73</v>
      </c>
      <c r="K14" s="14" t="s">
        <v>543</v>
      </c>
      <c r="L14" s="4"/>
      <c r="M14" s="4"/>
    </row>
    <row r="15" spans="1:13" s="13" customFormat="1" x14ac:dyDescent="0.2">
      <c r="A15" s="17"/>
      <c r="B15" s="25" t="s">
        <v>45</v>
      </c>
      <c r="C15" s="11" t="s">
        <v>48</v>
      </c>
      <c r="D15" s="25" t="s">
        <v>14</v>
      </c>
      <c r="E15" s="29" t="s">
        <v>50</v>
      </c>
      <c r="F15" s="30" t="s">
        <v>54</v>
      </c>
      <c r="G15" s="72" t="s">
        <v>68</v>
      </c>
      <c r="H15" s="60">
        <v>2920.03</v>
      </c>
      <c r="I15" s="26">
        <v>1139.44</v>
      </c>
      <c r="J15" s="15">
        <f t="shared" si="0"/>
        <v>293834.17</v>
      </c>
      <c r="K15" s="14" t="s">
        <v>543</v>
      </c>
      <c r="L15" s="4"/>
      <c r="M15" s="4"/>
    </row>
    <row r="16" spans="1:13" s="13" customFormat="1" x14ac:dyDescent="0.2">
      <c r="A16" s="17"/>
      <c r="B16" s="25" t="s">
        <v>45</v>
      </c>
      <c r="C16" s="11" t="s">
        <v>48</v>
      </c>
      <c r="D16" s="25" t="s">
        <v>14</v>
      </c>
      <c r="E16" s="29" t="s">
        <v>50</v>
      </c>
      <c r="F16" s="30" t="s">
        <v>54</v>
      </c>
      <c r="G16" s="61"/>
      <c r="H16" s="63"/>
      <c r="I16" s="26">
        <v>1780.59</v>
      </c>
      <c r="J16" s="15">
        <f t="shared" si="0"/>
        <v>295614.76</v>
      </c>
      <c r="K16" s="14" t="s">
        <v>543</v>
      </c>
      <c r="L16" s="4"/>
      <c r="M16" s="4"/>
    </row>
    <row r="17" spans="2:11" x14ac:dyDescent="0.2">
      <c r="B17" s="25" t="s">
        <v>45</v>
      </c>
      <c r="C17" s="11" t="s">
        <v>48</v>
      </c>
      <c r="D17" s="25" t="s">
        <v>15</v>
      </c>
      <c r="E17" s="11" t="s">
        <v>50</v>
      </c>
      <c r="F17" s="11" t="s">
        <v>51</v>
      </c>
      <c r="G17" s="12" t="s">
        <v>71</v>
      </c>
      <c r="H17" s="20">
        <v>44958</v>
      </c>
      <c r="I17" s="26">
        <v>1657.41</v>
      </c>
      <c r="J17" s="15">
        <f t="shared" ref="J17:J80" si="1">J16+I17</f>
        <v>297272.17</v>
      </c>
      <c r="K17" s="14" t="s">
        <v>543</v>
      </c>
    </row>
    <row r="18" spans="2:11" x14ac:dyDescent="0.2">
      <c r="B18" s="25" t="s">
        <v>45</v>
      </c>
      <c r="C18" s="11" t="s">
        <v>48</v>
      </c>
      <c r="D18" s="25" t="s">
        <v>16</v>
      </c>
      <c r="E18" s="11" t="s">
        <v>50</v>
      </c>
      <c r="F18" s="11" t="s">
        <v>51</v>
      </c>
      <c r="G18" s="12" t="s">
        <v>71</v>
      </c>
      <c r="H18" s="20">
        <v>44958</v>
      </c>
      <c r="I18" s="26">
        <v>295.97000000000003</v>
      </c>
      <c r="J18" s="15">
        <f t="shared" si="1"/>
        <v>297568.13999999996</v>
      </c>
      <c r="K18" s="14" t="s">
        <v>543</v>
      </c>
    </row>
    <row r="19" spans="2:11" x14ac:dyDescent="0.2">
      <c r="B19" s="25" t="s">
        <v>45</v>
      </c>
      <c r="C19" s="11" t="s">
        <v>48</v>
      </c>
      <c r="D19" s="25" t="s">
        <v>17</v>
      </c>
      <c r="E19" s="11" t="s">
        <v>50</v>
      </c>
      <c r="F19" s="11" t="s">
        <v>51</v>
      </c>
      <c r="G19" s="12" t="s">
        <v>71</v>
      </c>
      <c r="H19" s="20">
        <v>44958</v>
      </c>
      <c r="I19" s="26">
        <v>237.47</v>
      </c>
      <c r="J19" s="15">
        <f t="shared" si="1"/>
        <v>297805.60999999993</v>
      </c>
      <c r="K19" s="14" t="s">
        <v>543</v>
      </c>
    </row>
    <row r="20" spans="2:11" x14ac:dyDescent="0.2">
      <c r="B20" s="25" t="s">
        <v>45</v>
      </c>
      <c r="C20" s="11" t="s">
        <v>48</v>
      </c>
      <c r="D20" s="25" t="s">
        <v>18</v>
      </c>
      <c r="E20" s="11" t="s">
        <v>50</v>
      </c>
      <c r="F20" s="11" t="s">
        <v>52</v>
      </c>
      <c r="G20" s="12" t="s">
        <v>53</v>
      </c>
      <c r="H20" s="20" t="s">
        <v>62</v>
      </c>
      <c r="I20" s="26">
        <v>330</v>
      </c>
      <c r="J20" s="15">
        <f t="shared" si="1"/>
        <v>298135.60999999993</v>
      </c>
      <c r="K20" s="14" t="s">
        <v>543</v>
      </c>
    </row>
    <row r="21" spans="2:11" x14ac:dyDescent="0.2">
      <c r="B21" s="25" t="s">
        <v>45</v>
      </c>
      <c r="C21" s="11" t="s">
        <v>48</v>
      </c>
      <c r="D21" s="25" t="s">
        <v>19</v>
      </c>
      <c r="E21" s="11" t="s">
        <v>50</v>
      </c>
      <c r="F21" s="11" t="s">
        <v>52</v>
      </c>
      <c r="G21" s="12" t="s">
        <v>53</v>
      </c>
      <c r="H21" s="11" t="s">
        <v>67</v>
      </c>
      <c r="I21" s="26">
        <v>250</v>
      </c>
      <c r="J21" s="15">
        <f t="shared" si="1"/>
        <v>298385.60999999993</v>
      </c>
      <c r="K21" s="14" t="s">
        <v>543</v>
      </c>
    </row>
    <row r="22" spans="2:11" x14ac:dyDescent="0.2">
      <c r="B22" s="25" t="s">
        <v>45</v>
      </c>
      <c r="C22" s="11" t="s">
        <v>48</v>
      </c>
      <c r="D22" s="25" t="s">
        <v>20</v>
      </c>
      <c r="E22" s="11" t="s">
        <v>50</v>
      </c>
      <c r="F22" s="11" t="s">
        <v>52</v>
      </c>
      <c r="G22" s="12" t="s">
        <v>53</v>
      </c>
      <c r="H22" s="20" t="s">
        <v>65</v>
      </c>
      <c r="I22" s="26">
        <v>252</v>
      </c>
      <c r="J22" s="15">
        <f t="shared" si="1"/>
        <v>298637.60999999993</v>
      </c>
      <c r="K22" s="14" t="s">
        <v>543</v>
      </c>
    </row>
    <row r="23" spans="2:11" x14ac:dyDescent="0.2">
      <c r="B23" s="25" t="s">
        <v>45</v>
      </c>
      <c r="C23" s="11" t="s">
        <v>48</v>
      </c>
      <c r="D23" s="25" t="s">
        <v>21</v>
      </c>
      <c r="E23" s="11" t="s">
        <v>50</v>
      </c>
      <c r="F23" s="11" t="s">
        <v>52</v>
      </c>
      <c r="G23" s="12" t="s">
        <v>53</v>
      </c>
      <c r="H23" s="11" t="s">
        <v>64</v>
      </c>
      <c r="I23" s="26">
        <v>579</v>
      </c>
      <c r="J23" s="15">
        <f t="shared" si="1"/>
        <v>299216.60999999993</v>
      </c>
      <c r="K23" s="14" t="s">
        <v>543</v>
      </c>
    </row>
    <row r="24" spans="2:11" x14ac:dyDescent="0.2">
      <c r="B24" s="25" t="s">
        <v>45</v>
      </c>
      <c r="C24" s="11" t="s">
        <v>48</v>
      </c>
      <c r="D24" s="25" t="s">
        <v>22</v>
      </c>
      <c r="E24" s="11" t="s">
        <v>50</v>
      </c>
      <c r="F24" s="11" t="s">
        <v>52</v>
      </c>
      <c r="G24" s="12" t="s">
        <v>53</v>
      </c>
      <c r="H24" s="20" t="s">
        <v>63</v>
      </c>
      <c r="I24" s="26">
        <v>281</v>
      </c>
      <c r="J24" s="15">
        <f t="shared" si="1"/>
        <v>299497.60999999993</v>
      </c>
      <c r="K24" s="14" t="s">
        <v>543</v>
      </c>
    </row>
    <row r="25" spans="2:11" x14ac:dyDescent="0.2">
      <c r="B25" s="25" t="s">
        <v>45</v>
      </c>
      <c r="C25" s="11" t="s">
        <v>48</v>
      </c>
      <c r="D25" s="25" t="s">
        <v>23</v>
      </c>
      <c r="E25" s="11" t="s">
        <v>50</v>
      </c>
      <c r="F25" s="11" t="s">
        <v>52</v>
      </c>
      <c r="G25" s="12" t="s">
        <v>53</v>
      </c>
      <c r="H25" s="11" t="s">
        <v>66</v>
      </c>
      <c r="I25" s="26">
        <v>670</v>
      </c>
      <c r="J25" s="15">
        <f t="shared" si="1"/>
        <v>300167.60999999993</v>
      </c>
      <c r="K25" s="14" t="s">
        <v>543</v>
      </c>
    </row>
    <row r="26" spans="2:11" x14ac:dyDescent="0.2">
      <c r="B26" s="25" t="s">
        <v>45</v>
      </c>
      <c r="C26" s="31" t="s">
        <v>49</v>
      </c>
      <c r="D26" s="25" t="s">
        <v>24</v>
      </c>
      <c r="E26" s="11" t="s">
        <v>72</v>
      </c>
      <c r="F26" s="11" t="s">
        <v>73</v>
      </c>
      <c r="G26" s="12" t="s">
        <v>74</v>
      </c>
      <c r="H26" s="20" t="s">
        <v>75</v>
      </c>
      <c r="I26" s="27">
        <v>-221</v>
      </c>
      <c r="J26" s="15">
        <f t="shared" si="1"/>
        <v>299946.60999999993</v>
      </c>
      <c r="K26" s="14" t="s">
        <v>543</v>
      </c>
    </row>
    <row r="27" spans="2:11" x14ac:dyDescent="0.2">
      <c r="B27" s="25" t="s">
        <v>45</v>
      </c>
      <c r="C27" s="11" t="s">
        <v>48</v>
      </c>
      <c r="D27" s="25" t="s">
        <v>25</v>
      </c>
      <c r="E27" s="11" t="s">
        <v>50</v>
      </c>
      <c r="F27" s="11" t="s">
        <v>52</v>
      </c>
      <c r="G27" s="12" t="s">
        <v>53</v>
      </c>
      <c r="H27" s="11" t="s">
        <v>61</v>
      </c>
      <c r="I27" s="26">
        <v>745</v>
      </c>
      <c r="J27" s="15">
        <f t="shared" si="1"/>
        <v>300691.60999999993</v>
      </c>
      <c r="K27" s="14" t="s">
        <v>543</v>
      </c>
    </row>
    <row r="28" spans="2:11" x14ac:dyDescent="0.2">
      <c r="B28" s="25" t="s">
        <v>45</v>
      </c>
      <c r="C28" s="31" t="s">
        <v>49</v>
      </c>
      <c r="D28" s="25" t="s">
        <v>26</v>
      </c>
      <c r="E28" s="11" t="s">
        <v>72</v>
      </c>
      <c r="F28" s="11" t="s">
        <v>73</v>
      </c>
      <c r="G28" s="49" t="s">
        <v>472</v>
      </c>
      <c r="H28" s="29" t="s">
        <v>471</v>
      </c>
      <c r="I28" s="27">
        <v>-600</v>
      </c>
      <c r="J28" s="15">
        <f t="shared" si="1"/>
        <v>300091.60999999993</v>
      </c>
      <c r="K28" s="14" t="s">
        <v>543</v>
      </c>
    </row>
    <row r="29" spans="2:11" x14ac:dyDescent="0.2">
      <c r="B29" s="25" t="s">
        <v>45</v>
      </c>
      <c r="C29" s="31" t="s">
        <v>49</v>
      </c>
      <c r="D29" s="25" t="s">
        <v>27</v>
      </c>
      <c r="E29" s="11" t="s">
        <v>72</v>
      </c>
      <c r="F29" s="11" t="s">
        <v>73</v>
      </c>
      <c r="G29" s="12" t="s">
        <v>76</v>
      </c>
      <c r="H29" s="11" t="s">
        <v>77</v>
      </c>
      <c r="I29" s="27">
        <v>-150</v>
      </c>
      <c r="J29" s="15">
        <f t="shared" si="1"/>
        <v>299941.60999999993</v>
      </c>
      <c r="K29" s="14" t="s">
        <v>543</v>
      </c>
    </row>
    <row r="30" spans="2:11" x14ac:dyDescent="0.2">
      <c r="B30" s="25" t="s">
        <v>45</v>
      </c>
      <c r="C30" s="31" t="s">
        <v>49</v>
      </c>
      <c r="D30" s="25" t="s">
        <v>27</v>
      </c>
      <c r="E30" s="11" t="s">
        <v>72</v>
      </c>
      <c r="F30" s="11" t="s">
        <v>73</v>
      </c>
      <c r="G30" s="12" t="s">
        <v>79</v>
      </c>
      <c r="H30" s="12" t="s">
        <v>78</v>
      </c>
      <c r="I30" s="27">
        <v>-2690</v>
      </c>
      <c r="J30" s="15">
        <f t="shared" si="1"/>
        <v>297251.60999999993</v>
      </c>
      <c r="K30" s="14" t="s">
        <v>543</v>
      </c>
    </row>
    <row r="31" spans="2:11" x14ac:dyDescent="0.2">
      <c r="B31" s="25" t="s">
        <v>45</v>
      </c>
      <c r="C31" s="31" t="s">
        <v>49</v>
      </c>
      <c r="D31" s="25" t="s">
        <v>27</v>
      </c>
      <c r="E31" s="11" t="s">
        <v>72</v>
      </c>
      <c r="F31" s="11" t="s">
        <v>73</v>
      </c>
      <c r="G31" s="12" t="s">
        <v>79</v>
      </c>
      <c r="H31" s="12" t="s">
        <v>80</v>
      </c>
      <c r="I31" s="27">
        <v>-3849</v>
      </c>
      <c r="J31" s="15">
        <f t="shared" si="1"/>
        <v>293402.60999999993</v>
      </c>
      <c r="K31" s="14" t="s">
        <v>543</v>
      </c>
    </row>
    <row r="32" spans="2:11" x14ac:dyDescent="0.2">
      <c r="B32" s="25" t="s">
        <v>45</v>
      </c>
      <c r="C32" s="31" t="s">
        <v>49</v>
      </c>
      <c r="D32" s="25" t="s">
        <v>28</v>
      </c>
      <c r="E32" s="11" t="s">
        <v>72</v>
      </c>
      <c r="F32" s="11" t="s">
        <v>101</v>
      </c>
      <c r="G32" s="12" t="s">
        <v>102</v>
      </c>
      <c r="H32" s="20" t="s">
        <v>71</v>
      </c>
      <c r="I32" s="27">
        <v>-66.3</v>
      </c>
      <c r="J32" s="15">
        <f t="shared" si="1"/>
        <v>293336.30999999994</v>
      </c>
      <c r="K32" s="14" t="s">
        <v>543</v>
      </c>
    </row>
    <row r="33" spans="2:11" x14ac:dyDescent="0.2">
      <c r="B33" s="25" t="s">
        <v>46</v>
      </c>
      <c r="C33" s="11" t="s">
        <v>48</v>
      </c>
      <c r="D33" s="25" t="s">
        <v>13</v>
      </c>
      <c r="E33" s="11" t="s">
        <v>50</v>
      </c>
      <c r="F33" s="11" t="s">
        <v>51</v>
      </c>
      <c r="G33" s="12" t="s">
        <v>71</v>
      </c>
      <c r="H33" s="20">
        <v>44959</v>
      </c>
      <c r="I33" s="26">
        <v>1857.57</v>
      </c>
      <c r="J33" s="15">
        <f t="shared" si="1"/>
        <v>295193.87999999995</v>
      </c>
      <c r="K33" s="14" t="s">
        <v>543</v>
      </c>
    </row>
    <row r="34" spans="2:11" x14ac:dyDescent="0.2">
      <c r="B34" s="25" t="s">
        <v>46</v>
      </c>
      <c r="C34" s="11" t="s">
        <v>48</v>
      </c>
      <c r="D34" s="25" t="s">
        <v>11</v>
      </c>
      <c r="E34" s="11" t="s">
        <v>50</v>
      </c>
      <c r="F34" s="11" t="s">
        <v>51</v>
      </c>
      <c r="G34" s="12" t="s">
        <v>71</v>
      </c>
      <c r="H34" s="20">
        <v>44959</v>
      </c>
      <c r="I34" s="26">
        <v>1098.2</v>
      </c>
      <c r="J34" s="15">
        <f t="shared" si="1"/>
        <v>296292.07999999996</v>
      </c>
      <c r="K34" s="14" t="s">
        <v>543</v>
      </c>
    </row>
    <row r="35" spans="2:11" x14ac:dyDescent="0.2">
      <c r="B35" s="25" t="s">
        <v>46</v>
      </c>
      <c r="C35" s="11" t="s">
        <v>48</v>
      </c>
      <c r="D35" s="25" t="s">
        <v>12</v>
      </c>
      <c r="E35" s="11" t="s">
        <v>50</v>
      </c>
      <c r="F35" s="11" t="s">
        <v>51</v>
      </c>
      <c r="G35" s="12" t="s">
        <v>71</v>
      </c>
      <c r="H35" s="20">
        <v>44959</v>
      </c>
      <c r="I35" s="26">
        <v>112.76</v>
      </c>
      <c r="J35" s="15">
        <f t="shared" si="1"/>
        <v>296404.83999999997</v>
      </c>
      <c r="K35" s="14" t="s">
        <v>543</v>
      </c>
    </row>
    <row r="36" spans="2:11" x14ac:dyDescent="0.2">
      <c r="B36" s="25" t="s">
        <v>46</v>
      </c>
      <c r="C36" s="11" t="s">
        <v>48</v>
      </c>
      <c r="D36" s="25" t="s">
        <v>14</v>
      </c>
      <c r="E36" s="29" t="s">
        <v>50</v>
      </c>
      <c r="F36" s="30" t="s">
        <v>54</v>
      </c>
      <c r="G36" s="54" t="s">
        <v>69</v>
      </c>
      <c r="H36" s="60">
        <v>7754.33</v>
      </c>
      <c r="I36" s="26">
        <v>1999.66</v>
      </c>
      <c r="J36" s="15">
        <f t="shared" si="1"/>
        <v>298404.49999999994</v>
      </c>
      <c r="K36" s="14" t="s">
        <v>543</v>
      </c>
    </row>
    <row r="37" spans="2:11" x14ac:dyDescent="0.2">
      <c r="B37" s="25" t="s">
        <v>46</v>
      </c>
      <c r="C37" s="11" t="s">
        <v>48</v>
      </c>
      <c r="D37" s="25" t="s">
        <v>14</v>
      </c>
      <c r="E37" s="29" t="s">
        <v>50</v>
      </c>
      <c r="F37" s="30" t="s">
        <v>54</v>
      </c>
      <c r="G37" s="55"/>
      <c r="H37" s="63"/>
      <c r="I37" s="26">
        <v>5754.67</v>
      </c>
      <c r="J37" s="15">
        <f t="shared" si="1"/>
        <v>304159.16999999993</v>
      </c>
      <c r="K37" s="14" t="s">
        <v>543</v>
      </c>
    </row>
    <row r="38" spans="2:11" x14ac:dyDescent="0.2">
      <c r="B38" s="25" t="s">
        <v>46</v>
      </c>
      <c r="C38" s="11" t="s">
        <v>48</v>
      </c>
      <c r="D38" s="25" t="s">
        <v>16</v>
      </c>
      <c r="E38" s="11" t="s">
        <v>50</v>
      </c>
      <c r="F38" s="11" t="s">
        <v>51</v>
      </c>
      <c r="G38" s="12" t="s">
        <v>71</v>
      </c>
      <c r="H38" s="20">
        <v>44959</v>
      </c>
      <c r="I38" s="26">
        <v>428.92</v>
      </c>
      <c r="J38" s="15">
        <f t="shared" si="1"/>
        <v>304588.08999999991</v>
      </c>
      <c r="K38" s="14" t="s">
        <v>543</v>
      </c>
    </row>
    <row r="39" spans="2:11" x14ac:dyDescent="0.2">
      <c r="B39" s="25" t="s">
        <v>46</v>
      </c>
      <c r="C39" s="11" t="s">
        <v>48</v>
      </c>
      <c r="D39" s="25" t="s">
        <v>17</v>
      </c>
      <c r="E39" s="11" t="s">
        <v>50</v>
      </c>
      <c r="F39" s="11" t="s">
        <v>51</v>
      </c>
      <c r="G39" s="12" t="s">
        <v>71</v>
      </c>
      <c r="H39" s="20">
        <v>44959</v>
      </c>
      <c r="I39" s="26">
        <v>2123.46</v>
      </c>
      <c r="J39" s="15">
        <f t="shared" si="1"/>
        <v>306711.54999999993</v>
      </c>
      <c r="K39" s="14" t="s">
        <v>543</v>
      </c>
    </row>
    <row r="40" spans="2:11" x14ac:dyDescent="0.2">
      <c r="B40" s="25" t="s">
        <v>46</v>
      </c>
      <c r="C40" s="11" t="s">
        <v>48</v>
      </c>
      <c r="D40" s="25" t="s">
        <v>29</v>
      </c>
      <c r="E40" s="11" t="s">
        <v>50</v>
      </c>
      <c r="F40" s="11" t="s">
        <v>52</v>
      </c>
      <c r="G40" s="12" t="s">
        <v>53</v>
      </c>
      <c r="H40" s="20" t="s">
        <v>55</v>
      </c>
      <c r="I40" s="26">
        <v>275</v>
      </c>
      <c r="J40" s="15">
        <f t="shared" si="1"/>
        <v>306986.54999999993</v>
      </c>
      <c r="K40" s="14" t="s">
        <v>543</v>
      </c>
    </row>
    <row r="41" spans="2:11" x14ac:dyDescent="0.2">
      <c r="B41" s="25" t="s">
        <v>46</v>
      </c>
      <c r="C41" s="11" t="s">
        <v>48</v>
      </c>
      <c r="D41" s="25" t="s">
        <v>30</v>
      </c>
      <c r="E41" s="11" t="s">
        <v>50</v>
      </c>
      <c r="F41" s="11" t="s">
        <v>52</v>
      </c>
      <c r="G41" s="12" t="s">
        <v>53</v>
      </c>
      <c r="H41" s="11" t="s">
        <v>59</v>
      </c>
      <c r="I41" s="26">
        <v>2370</v>
      </c>
      <c r="J41" s="15">
        <f t="shared" si="1"/>
        <v>309356.54999999993</v>
      </c>
      <c r="K41" s="14" t="s">
        <v>543</v>
      </c>
    </row>
    <row r="42" spans="2:11" x14ac:dyDescent="0.2">
      <c r="B42" s="25" t="s">
        <v>46</v>
      </c>
      <c r="C42" s="31" t="s">
        <v>49</v>
      </c>
      <c r="D42" s="25" t="s">
        <v>31</v>
      </c>
      <c r="E42" s="11" t="s">
        <v>72</v>
      </c>
      <c r="F42" s="11" t="s">
        <v>73</v>
      </c>
      <c r="G42" s="12" t="s">
        <v>82</v>
      </c>
      <c r="H42" s="20" t="s">
        <v>81</v>
      </c>
      <c r="I42" s="27">
        <v>-2029.86</v>
      </c>
      <c r="J42" s="15">
        <f t="shared" si="1"/>
        <v>307326.68999999994</v>
      </c>
      <c r="K42" s="14" t="s">
        <v>543</v>
      </c>
    </row>
    <row r="43" spans="2:11" x14ac:dyDescent="0.2">
      <c r="B43" s="25" t="s">
        <v>46</v>
      </c>
      <c r="C43" s="31" t="s">
        <v>49</v>
      </c>
      <c r="D43" s="25" t="s">
        <v>32</v>
      </c>
      <c r="E43" s="11" t="s">
        <v>72</v>
      </c>
      <c r="F43" s="11" t="s">
        <v>73</v>
      </c>
      <c r="G43" s="12" t="s">
        <v>84</v>
      </c>
      <c r="H43" s="11" t="s">
        <v>83</v>
      </c>
      <c r="I43" s="27">
        <v>-72.099999999999994</v>
      </c>
      <c r="J43" s="15">
        <f t="shared" si="1"/>
        <v>307254.58999999997</v>
      </c>
      <c r="K43" s="14" t="s">
        <v>543</v>
      </c>
    </row>
    <row r="44" spans="2:11" x14ac:dyDescent="0.2">
      <c r="B44" s="25" t="s">
        <v>46</v>
      </c>
      <c r="C44" s="11" t="s">
        <v>48</v>
      </c>
      <c r="D44" s="25" t="s">
        <v>33</v>
      </c>
      <c r="E44" s="11" t="s">
        <v>50</v>
      </c>
      <c r="F44" s="11" t="s">
        <v>52</v>
      </c>
      <c r="G44" s="12" t="s">
        <v>53</v>
      </c>
      <c r="H44" s="20" t="s">
        <v>60</v>
      </c>
      <c r="I44" s="26">
        <v>250</v>
      </c>
      <c r="J44" s="15">
        <f t="shared" si="1"/>
        <v>307504.58999999997</v>
      </c>
      <c r="K44" s="14" t="s">
        <v>543</v>
      </c>
    </row>
    <row r="45" spans="2:11" x14ac:dyDescent="0.2">
      <c r="B45" s="25" t="s">
        <v>46</v>
      </c>
      <c r="C45" s="31" t="s">
        <v>49</v>
      </c>
      <c r="D45" s="25" t="s">
        <v>34</v>
      </c>
      <c r="E45" s="11" t="s">
        <v>72</v>
      </c>
      <c r="F45" s="11" t="s">
        <v>73</v>
      </c>
      <c r="G45" s="12" t="s">
        <v>86</v>
      </c>
      <c r="H45" s="11" t="s">
        <v>85</v>
      </c>
      <c r="I45" s="27">
        <v>-227.92</v>
      </c>
      <c r="J45" s="15">
        <f t="shared" si="1"/>
        <v>307276.67</v>
      </c>
      <c r="K45" s="14" t="s">
        <v>543</v>
      </c>
    </row>
    <row r="46" spans="2:11" x14ac:dyDescent="0.2">
      <c r="B46" s="25" t="s">
        <v>46</v>
      </c>
      <c r="C46" s="31" t="s">
        <v>49</v>
      </c>
      <c r="D46" s="25" t="s">
        <v>34</v>
      </c>
      <c r="E46" s="11" t="s">
        <v>72</v>
      </c>
      <c r="F46" s="11" t="s">
        <v>73</v>
      </c>
      <c r="G46" s="12" t="s">
        <v>88</v>
      </c>
      <c r="H46" s="20" t="s">
        <v>87</v>
      </c>
      <c r="I46" s="27">
        <v>-98.29</v>
      </c>
      <c r="J46" s="15">
        <f t="shared" si="1"/>
        <v>307178.38</v>
      </c>
      <c r="K46" s="14" t="s">
        <v>543</v>
      </c>
    </row>
    <row r="47" spans="2:11" x14ac:dyDescent="0.2">
      <c r="B47" s="25" t="s">
        <v>46</v>
      </c>
      <c r="C47" s="31" t="s">
        <v>49</v>
      </c>
      <c r="D47" s="25" t="s">
        <v>35</v>
      </c>
      <c r="E47" s="11" t="s">
        <v>72</v>
      </c>
      <c r="F47" s="11" t="s">
        <v>73</v>
      </c>
      <c r="G47" s="12" t="s">
        <v>90</v>
      </c>
      <c r="H47" s="11" t="s">
        <v>89</v>
      </c>
      <c r="I47" s="27">
        <v>-974.81</v>
      </c>
      <c r="J47" s="15">
        <f t="shared" si="1"/>
        <v>306203.57</v>
      </c>
      <c r="K47" s="14" t="s">
        <v>543</v>
      </c>
    </row>
    <row r="48" spans="2:11" x14ac:dyDescent="0.2">
      <c r="B48" s="25" t="s">
        <v>46</v>
      </c>
      <c r="C48" s="31" t="s">
        <v>49</v>
      </c>
      <c r="D48" s="25" t="s">
        <v>32</v>
      </c>
      <c r="E48" s="11" t="s">
        <v>72</v>
      </c>
      <c r="F48" s="11" t="s">
        <v>73</v>
      </c>
      <c r="G48" s="12" t="s">
        <v>84</v>
      </c>
      <c r="H48" s="20" t="s">
        <v>91</v>
      </c>
      <c r="I48" s="27">
        <v>-474.3</v>
      </c>
      <c r="J48" s="15">
        <f t="shared" si="1"/>
        <v>305729.27</v>
      </c>
      <c r="K48" s="14" t="s">
        <v>543</v>
      </c>
    </row>
    <row r="49" spans="2:11" x14ac:dyDescent="0.2">
      <c r="B49" s="25" t="s">
        <v>46</v>
      </c>
      <c r="C49" s="31" t="s">
        <v>49</v>
      </c>
      <c r="D49" s="25" t="s">
        <v>27</v>
      </c>
      <c r="E49" s="11" t="s">
        <v>72</v>
      </c>
      <c r="F49" s="11" t="s">
        <v>73</v>
      </c>
      <c r="G49" s="12" t="s">
        <v>93</v>
      </c>
      <c r="H49" s="11" t="s">
        <v>92</v>
      </c>
      <c r="I49" s="27">
        <v>-2883.53</v>
      </c>
      <c r="J49" s="15">
        <f t="shared" si="1"/>
        <v>302845.74</v>
      </c>
      <c r="K49" s="14" t="s">
        <v>543</v>
      </c>
    </row>
    <row r="50" spans="2:11" x14ac:dyDescent="0.2">
      <c r="B50" s="25" t="s">
        <v>46</v>
      </c>
      <c r="C50" s="31" t="s">
        <v>49</v>
      </c>
      <c r="D50" s="25" t="s">
        <v>27</v>
      </c>
      <c r="E50" s="11" t="s">
        <v>72</v>
      </c>
      <c r="F50" s="11" t="s">
        <v>73</v>
      </c>
      <c r="G50" s="12" t="s">
        <v>93</v>
      </c>
      <c r="H50" s="20" t="s">
        <v>94</v>
      </c>
      <c r="I50" s="27">
        <v>-4116.6099999999997</v>
      </c>
      <c r="J50" s="15">
        <f t="shared" si="1"/>
        <v>298729.13</v>
      </c>
      <c r="K50" s="14" t="s">
        <v>543</v>
      </c>
    </row>
    <row r="51" spans="2:11" x14ac:dyDescent="0.2">
      <c r="B51" s="25" t="s">
        <v>46</v>
      </c>
      <c r="C51" s="31" t="s">
        <v>49</v>
      </c>
      <c r="D51" s="25" t="s">
        <v>27</v>
      </c>
      <c r="E51" s="11" t="s">
        <v>72</v>
      </c>
      <c r="F51" s="11" t="s">
        <v>73</v>
      </c>
      <c r="G51" s="12" t="s">
        <v>96</v>
      </c>
      <c r="H51" s="11" t="s">
        <v>95</v>
      </c>
      <c r="I51" s="27">
        <v>-44.33</v>
      </c>
      <c r="J51" s="15">
        <f t="shared" si="1"/>
        <v>298684.79999999999</v>
      </c>
      <c r="K51" s="14" t="s">
        <v>543</v>
      </c>
    </row>
    <row r="52" spans="2:11" x14ac:dyDescent="0.2">
      <c r="B52" s="25" t="s">
        <v>46</v>
      </c>
      <c r="C52" s="31" t="s">
        <v>49</v>
      </c>
      <c r="D52" s="25" t="s">
        <v>36</v>
      </c>
      <c r="E52" s="11" t="s">
        <v>72</v>
      </c>
      <c r="F52" s="11" t="s">
        <v>73</v>
      </c>
      <c r="G52" s="12" t="s">
        <v>96</v>
      </c>
      <c r="H52" s="20" t="s">
        <v>97</v>
      </c>
      <c r="I52" s="27">
        <v>-55.5</v>
      </c>
      <c r="J52" s="15">
        <f t="shared" si="1"/>
        <v>298629.3</v>
      </c>
      <c r="K52" s="14" t="s">
        <v>543</v>
      </c>
    </row>
    <row r="53" spans="2:11" x14ac:dyDescent="0.2">
      <c r="B53" s="25" t="s">
        <v>46</v>
      </c>
      <c r="C53" s="31" t="s">
        <v>49</v>
      </c>
      <c r="D53" s="25" t="s">
        <v>37</v>
      </c>
      <c r="E53" s="11" t="s">
        <v>72</v>
      </c>
      <c r="F53" s="11" t="s">
        <v>73</v>
      </c>
      <c r="G53" s="12" t="s">
        <v>99</v>
      </c>
      <c r="H53" s="11" t="s">
        <v>98</v>
      </c>
      <c r="I53" s="27">
        <v>-250</v>
      </c>
      <c r="J53" s="15">
        <f t="shared" si="1"/>
        <v>298379.3</v>
      </c>
      <c r="K53" s="14" t="s">
        <v>543</v>
      </c>
    </row>
    <row r="54" spans="2:11" x14ac:dyDescent="0.2">
      <c r="B54" s="25" t="s">
        <v>46</v>
      </c>
      <c r="C54" s="31" t="s">
        <v>49</v>
      </c>
      <c r="D54" s="25" t="s">
        <v>38</v>
      </c>
      <c r="E54" s="11" t="s">
        <v>72</v>
      </c>
      <c r="F54" s="11" t="s">
        <v>38</v>
      </c>
      <c r="G54" s="12" t="s">
        <v>105</v>
      </c>
      <c r="H54" s="20" t="s">
        <v>106</v>
      </c>
      <c r="I54" s="27">
        <v>-9.14</v>
      </c>
      <c r="J54" s="15">
        <f t="shared" si="1"/>
        <v>298370.15999999997</v>
      </c>
      <c r="K54" s="14" t="s">
        <v>543</v>
      </c>
    </row>
    <row r="55" spans="2:11" x14ac:dyDescent="0.2">
      <c r="B55" s="25" t="s">
        <v>46</v>
      </c>
      <c r="C55" s="31" t="s">
        <v>49</v>
      </c>
      <c r="D55" s="25" t="s">
        <v>39</v>
      </c>
      <c r="E55" s="11" t="s">
        <v>72</v>
      </c>
      <c r="F55" s="11" t="s">
        <v>73</v>
      </c>
      <c r="G55" s="12" t="s">
        <v>105</v>
      </c>
      <c r="H55" s="11" t="s">
        <v>106</v>
      </c>
      <c r="I55" s="27">
        <v>-6</v>
      </c>
      <c r="J55" s="15">
        <f t="shared" si="1"/>
        <v>298364.15999999997</v>
      </c>
      <c r="K55" s="14" t="s">
        <v>543</v>
      </c>
    </row>
    <row r="56" spans="2:11" x14ac:dyDescent="0.2">
      <c r="B56" s="25" t="s">
        <v>46</v>
      </c>
      <c r="C56" s="31" t="s">
        <v>49</v>
      </c>
      <c r="D56" s="25" t="s">
        <v>28</v>
      </c>
      <c r="E56" s="11" t="s">
        <v>72</v>
      </c>
      <c r="F56" s="11" t="s">
        <v>39</v>
      </c>
      <c r="G56" s="12" t="s">
        <v>103</v>
      </c>
      <c r="H56" s="11" t="s">
        <v>71</v>
      </c>
      <c r="I56" s="27">
        <v>-17</v>
      </c>
      <c r="J56" s="15">
        <f t="shared" si="1"/>
        <v>298347.15999999997</v>
      </c>
      <c r="K56" s="14" t="s">
        <v>543</v>
      </c>
    </row>
    <row r="57" spans="2:11" x14ac:dyDescent="0.2">
      <c r="B57" s="25" t="s">
        <v>47</v>
      </c>
      <c r="C57" s="11" t="s">
        <v>48</v>
      </c>
      <c r="D57" s="25" t="s">
        <v>11</v>
      </c>
      <c r="E57" s="11" t="s">
        <v>50</v>
      </c>
      <c r="F57" s="11" t="s">
        <v>51</v>
      </c>
      <c r="G57" s="12" t="s">
        <v>71</v>
      </c>
      <c r="H57" s="21">
        <v>44960</v>
      </c>
      <c r="I57" s="26">
        <v>2143.9699999999998</v>
      </c>
      <c r="J57" s="15">
        <f t="shared" si="1"/>
        <v>300491.12999999995</v>
      </c>
      <c r="K57" s="14" t="s">
        <v>543</v>
      </c>
    </row>
    <row r="58" spans="2:11" x14ac:dyDescent="0.2">
      <c r="B58" s="25" t="s">
        <v>47</v>
      </c>
      <c r="C58" s="11" t="s">
        <v>48</v>
      </c>
      <c r="D58" s="25" t="s">
        <v>12</v>
      </c>
      <c r="E58" s="11" t="s">
        <v>50</v>
      </c>
      <c r="F58" s="11" t="s">
        <v>51</v>
      </c>
      <c r="G58" s="12" t="s">
        <v>71</v>
      </c>
      <c r="H58" s="21">
        <v>44960</v>
      </c>
      <c r="I58" s="26">
        <v>143.83000000000001</v>
      </c>
      <c r="J58" s="15">
        <f t="shared" si="1"/>
        <v>300634.95999999996</v>
      </c>
      <c r="K58" s="14" t="s">
        <v>543</v>
      </c>
    </row>
    <row r="59" spans="2:11" x14ac:dyDescent="0.2">
      <c r="B59" s="25" t="s">
        <v>47</v>
      </c>
      <c r="C59" s="11" t="s">
        <v>48</v>
      </c>
      <c r="D59" s="25" t="s">
        <v>13</v>
      </c>
      <c r="E59" s="11" t="s">
        <v>50</v>
      </c>
      <c r="F59" s="11" t="s">
        <v>51</v>
      </c>
      <c r="G59" s="12" t="s">
        <v>71</v>
      </c>
      <c r="H59" s="21">
        <v>44960</v>
      </c>
      <c r="I59" s="26">
        <v>2788.65</v>
      </c>
      <c r="J59" s="15">
        <f t="shared" si="1"/>
        <v>303423.61</v>
      </c>
      <c r="K59" s="14" t="s">
        <v>543</v>
      </c>
    </row>
    <row r="60" spans="2:11" x14ac:dyDescent="0.2">
      <c r="B60" s="25" t="s">
        <v>47</v>
      </c>
      <c r="C60" s="11" t="s">
        <v>48</v>
      </c>
      <c r="D60" s="25" t="s">
        <v>14</v>
      </c>
      <c r="E60" s="29" t="s">
        <v>50</v>
      </c>
      <c r="F60" s="30" t="s">
        <v>54</v>
      </c>
      <c r="G60" s="54" t="s">
        <v>70</v>
      </c>
      <c r="H60" s="60">
        <v>3080</v>
      </c>
      <c r="I60" s="26">
        <v>355</v>
      </c>
      <c r="J60" s="15">
        <f t="shared" si="1"/>
        <v>303778.61</v>
      </c>
      <c r="K60" s="14" t="s">
        <v>543</v>
      </c>
    </row>
    <row r="61" spans="2:11" x14ac:dyDescent="0.2">
      <c r="B61" s="25" t="s">
        <v>47</v>
      </c>
      <c r="C61" s="11" t="s">
        <v>48</v>
      </c>
      <c r="D61" s="25" t="s">
        <v>14</v>
      </c>
      <c r="E61" s="29" t="s">
        <v>50</v>
      </c>
      <c r="F61" s="30" t="s">
        <v>54</v>
      </c>
      <c r="G61" s="55"/>
      <c r="H61" s="63"/>
      <c r="I61" s="26">
        <v>2725</v>
      </c>
      <c r="J61" s="15">
        <f t="shared" si="1"/>
        <v>306503.61</v>
      </c>
      <c r="K61" s="14" t="s">
        <v>543</v>
      </c>
    </row>
    <row r="62" spans="2:11" x14ac:dyDescent="0.2">
      <c r="B62" s="25" t="s">
        <v>47</v>
      </c>
      <c r="C62" s="11" t="s">
        <v>48</v>
      </c>
      <c r="D62" s="25" t="s">
        <v>15</v>
      </c>
      <c r="E62" s="11" t="s">
        <v>50</v>
      </c>
      <c r="F62" s="11" t="s">
        <v>51</v>
      </c>
      <c r="G62" s="12" t="s">
        <v>71</v>
      </c>
      <c r="H62" s="21">
        <v>44960</v>
      </c>
      <c r="I62" s="26">
        <v>1110.21</v>
      </c>
      <c r="J62" s="15">
        <f t="shared" si="1"/>
        <v>307613.82</v>
      </c>
      <c r="K62" s="14" t="s">
        <v>543</v>
      </c>
    </row>
    <row r="63" spans="2:11" x14ac:dyDescent="0.2">
      <c r="B63" s="25" t="s">
        <v>47</v>
      </c>
      <c r="C63" s="11" t="s">
        <v>48</v>
      </c>
      <c r="D63" s="25" t="s">
        <v>16</v>
      </c>
      <c r="E63" s="11" t="s">
        <v>50</v>
      </c>
      <c r="F63" s="11" t="s">
        <v>51</v>
      </c>
      <c r="G63" s="12" t="s">
        <v>71</v>
      </c>
      <c r="H63" s="21">
        <v>44960</v>
      </c>
      <c r="I63" s="26">
        <v>339.64</v>
      </c>
      <c r="J63" s="15">
        <f t="shared" si="1"/>
        <v>307953.46000000002</v>
      </c>
      <c r="K63" s="14" t="s">
        <v>543</v>
      </c>
    </row>
    <row r="64" spans="2:11" x14ac:dyDescent="0.2">
      <c r="B64" s="25" t="s">
        <v>47</v>
      </c>
      <c r="C64" s="11" t="s">
        <v>48</v>
      </c>
      <c r="D64" s="25" t="s">
        <v>17</v>
      </c>
      <c r="E64" s="11" t="s">
        <v>50</v>
      </c>
      <c r="F64" s="11" t="s">
        <v>51</v>
      </c>
      <c r="G64" s="12" t="s">
        <v>71</v>
      </c>
      <c r="H64" s="21">
        <v>44960</v>
      </c>
      <c r="I64" s="26">
        <v>1692.04</v>
      </c>
      <c r="J64" s="15">
        <f t="shared" si="1"/>
        <v>309645.5</v>
      </c>
      <c r="K64" s="14" t="s">
        <v>543</v>
      </c>
    </row>
    <row r="65" spans="2:11" x14ac:dyDescent="0.2">
      <c r="B65" s="25" t="s">
        <v>47</v>
      </c>
      <c r="C65" s="11" t="s">
        <v>48</v>
      </c>
      <c r="D65" s="25" t="s">
        <v>40</v>
      </c>
      <c r="E65" s="11" t="s">
        <v>50</v>
      </c>
      <c r="F65" s="11" t="s">
        <v>52</v>
      </c>
      <c r="G65" s="12" t="s">
        <v>53</v>
      </c>
      <c r="H65" s="11" t="s">
        <v>56</v>
      </c>
      <c r="I65" s="26">
        <v>130</v>
      </c>
      <c r="J65" s="15">
        <f t="shared" si="1"/>
        <v>309775.5</v>
      </c>
      <c r="K65" s="14" t="s">
        <v>543</v>
      </c>
    </row>
    <row r="66" spans="2:11" x14ac:dyDescent="0.2">
      <c r="B66" s="25" t="s">
        <v>47</v>
      </c>
      <c r="C66" s="11" t="s">
        <v>48</v>
      </c>
      <c r="D66" s="25" t="s">
        <v>41</v>
      </c>
      <c r="E66" s="11" t="s">
        <v>50</v>
      </c>
      <c r="F66" s="11" t="s">
        <v>52</v>
      </c>
      <c r="G66" s="12" t="s">
        <v>53</v>
      </c>
      <c r="H66" s="20" t="s">
        <v>58</v>
      </c>
      <c r="I66" s="26">
        <v>255</v>
      </c>
      <c r="J66" s="15">
        <f t="shared" si="1"/>
        <v>310030.5</v>
      </c>
      <c r="K66" s="14" t="s">
        <v>543</v>
      </c>
    </row>
    <row r="67" spans="2:11" x14ac:dyDescent="0.2">
      <c r="B67" s="25" t="s">
        <v>47</v>
      </c>
      <c r="C67" s="11" t="s">
        <v>48</v>
      </c>
      <c r="D67" s="25" t="s">
        <v>42</v>
      </c>
      <c r="E67" s="11" t="s">
        <v>50</v>
      </c>
      <c r="F67" s="11" t="s">
        <v>52</v>
      </c>
      <c r="G67" s="12" t="s">
        <v>53</v>
      </c>
      <c r="H67" s="11" t="s">
        <v>57</v>
      </c>
      <c r="I67" s="26">
        <v>551</v>
      </c>
      <c r="J67" s="15">
        <f t="shared" si="1"/>
        <v>310581.5</v>
      </c>
      <c r="K67" s="14" t="s">
        <v>543</v>
      </c>
    </row>
    <row r="68" spans="2:11" x14ac:dyDescent="0.2">
      <c r="B68" s="25" t="s">
        <v>47</v>
      </c>
      <c r="C68" s="11" t="s">
        <v>48</v>
      </c>
      <c r="D68" s="25" t="s">
        <v>43</v>
      </c>
      <c r="E68" s="11" t="s">
        <v>50</v>
      </c>
      <c r="F68" s="11" t="s">
        <v>52</v>
      </c>
      <c r="G68" s="12" t="s">
        <v>100</v>
      </c>
      <c r="H68" s="20" t="s">
        <v>100</v>
      </c>
      <c r="I68" s="26">
        <v>399</v>
      </c>
      <c r="J68" s="15">
        <f t="shared" si="1"/>
        <v>310980.5</v>
      </c>
      <c r="K68" s="14" t="s">
        <v>543</v>
      </c>
    </row>
    <row r="69" spans="2:11" x14ac:dyDescent="0.2">
      <c r="B69" s="25" t="s">
        <v>47</v>
      </c>
      <c r="C69" s="31" t="s">
        <v>49</v>
      </c>
      <c r="D69" s="25" t="s">
        <v>44</v>
      </c>
      <c r="E69" s="11" t="s">
        <v>72</v>
      </c>
      <c r="F69" s="11" t="s">
        <v>100</v>
      </c>
      <c r="G69" s="11" t="s">
        <v>100</v>
      </c>
      <c r="H69" s="11" t="s">
        <v>100</v>
      </c>
      <c r="I69" s="27">
        <v>-399</v>
      </c>
      <c r="J69" s="15">
        <f t="shared" si="1"/>
        <v>310581.5</v>
      </c>
      <c r="K69" s="14" t="s">
        <v>543</v>
      </c>
    </row>
    <row r="70" spans="2:11" x14ac:dyDescent="0.2">
      <c r="B70" s="25" t="s">
        <v>47</v>
      </c>
      <c r="C70" s="11" t="s">
        <v>48</v>
      </c>
      <c r="D70" s="25" t="s">
        <v>43</v>
      </c>
      <c r="E70" s="11" t="s">
        <v>50</v>
      </c>
      <c r="F70" s="11" t="s">
        <v>52</v>
      </c>
      <c r="G70" s="12" t="s">
        <v>53</v>
      </c>
      <c r="H70" s="20" t="s">
        <v>56</v>
      </c>
      <c r="I70" s="26">
        <v>60</v>
      </c>
      <c r="J70" s="15">
        <f t="shared" si="1"/>
        <v>310641.5</v>
      </c>
      <c r="K70" s="14" t="s">
        <v>543</v>
      </c>
    </row>
    <row r="71" spans="2:11" x14ac:dyDescent="0.2">
      <c r="B71" s="25" t="s">
        <v>47</v>
      </c>
      <c r="C71" s="31" t="s">
        <v>49</v>
      </c>
      <c r="D71" s="25" t="s">
        <v>28</v>
      </c>
      <c r="E71" s="11" t="s">
        <v>72</v>
      </c>
      <c r="F71" s="11" t="s">
        <v>101</v>
      </c>
      <c r="G71" s="12" t="s">
        <v>104</v>
      </c>
      <c r="H71" s="11" t="s">
        <v>71</v>
      </c>
      <c r="I71" s="27">
        <v>-32.299999999999997</v>
      </c>
      <c r="J71" s="15">
        <f t="shared" si="1"/>
        <v>310609.2</v>
      </c>
      <c r="K71" s="14" t="s">
        <v>543</v>
      </c>
    </row>
    <row r="72" spans="2:11" x14ac:dyDescent="0.2">
      <c r="B72" s="25" t="s">
        <v>107</v>
      </c>
      <c r="C72" s="11" t="s">
        <v>48</v>
      </c>
      <c r="D72" s="25" t="s">
        <v>14</v>
      </c>
      <c r="E72" s="29" t="s">
        <v>50</v>
      </c>
      <c r="F72" s="30" t="s">
        <v>54</v>
      </c>
      <c r="G72" s="54" t="s">
        <v>70</v>
      </c>
      <c r="H72" s="60">
        <v>3351.93</v>
      </c>
      <c r="I72" s="32">
        <v>741.67</v>
      </c>
      <c r="J72" s="15">
        <f t="shared" si="1"/>
        <v>311350.87</v>
      </c>
      <c r="K72" s="14" t="s">
        <v>543</v>
      </c>
    </row>
    <row r="73" spans="2:11" x14ac:dyDescent="0.2">
      <c r="B73" s="25" t="s">
        <v>107</v>
      </c>
      <c r="C73" s="11" t="s">
        <v>48</v>
      </c>
      <c r="D73" s="25" t="s">
        <v>14</v>
      </c>
      <c r="E73" s="29" t="s">
        <v>50</v>
      </c>
      <c r="F73" s="30" t="s">
        <v>54</v>
      </c>
      <c r="G73" s="59"/>
      <c r="H73" s="62"/>
      <c r="I73" s="32">
        <v>807.42</v>
      </c>
      <c r="J73" s="15">
        <f t="shared" si="1"/>
        <v>312158.28999999998</v>
      </c>
      <c r="K73" s="14" t="s">
        <v>543</v>
      </c>
    </row>
    <row r="74" spans="2:11" x14ac:dyDescent="0.2">
      <c r="B74" s="25" t="s">
        <v>107</v>
      </c>
      <c r="C74" s="11" t="s">
        <v>48</v>
      </c>
      <c r="D74" s="25" t="s">
        <v>14</v>
      </c>
      <c r="E74" s="29" t="s">
        <v>50</v>
      </c>
      <c r="F74" s="30" t="s">
        <v>54</v>
      </c>
      <c r="G74" s="55"/>
      <c r="H74" s="63"/>
      <c r="I74" s="32">
        <v>1802.84</v>
      </c>
      <c r="J74" s="15">
        <f t="shared" si="1"/>
        <v>313961.13</v>
      </c>
      <c r="K74" s="14" t="s">
        <v>543</v>
      </c>
    </row>
    <row r="75" spans="2:11" x14ac:dyDescent="0.2">
      <c r="B75" s="25" t="s">
        <v>107</v>
      </c>
      <c r="C75" s="11" t="s">
        <v>48</v>
      </c>
      <c r="D75" s="25" t="s">
        <v>108</v>
      </c>
      <c r="E75" s="11" t="s">
        <v>50</v>
      </c>
      <c r="F75" s="11" t="s">
        <v>52</v>
      </c>
      <c r="G75" s="12" t="s">
        <v>53</v>
      </c>
      <c r="H75" s="11" t="s">
        <v>139</v>
      </c>
      <c r="I75" s="32">
        <v>130</v>
      </c>
      <c r="J75" s="15">
        <f t="shared" si="1"/>
        <v>314091.13</v>
      </c>
      <c r="K75" s="14" t="s">
        <v>543</v>
      </c>
    </row>
    <row r="76" spans="2:11" x14ac:dyDescent="0.2">
      <c r="B76" s="25" t="s">
        <v>107</v>
      </c>
      <c r="C76" s="11" t="s">
        <v>48</v>
      </c>
      <c r="D76" s="25" t="s">
        <v>11</v>
      </c>
      <c r="E76" s="11" t="s">
        <v>50</v>
      </c>
      <c r="F76" s="11" t="s">
        <v>51</v>
      </c>
      <c r="G76" s="12" t="s">
        <v>71</v>
      </c>
      <c r="H76" s="20">
        <v>44963</v>
      </c>
      <c r="I76" s="32">
        <v>3422.48</v>
      </c>
      <c r="J76" s="15">
        <f t="shared" si="1"/>
        <v>317513.61</v>
      </c>
      <c r="K76" s="14" t="s">
        <v>543</v>
      </c>
    </row>
    <row r="77" spans="2:11" x14ac:dyDescent="0.2">
      <c r="B77" s="25" t="s">
        <v>107</v>
      </c>
      <c r="C77" s="11" t="s">
        <v>48</v>
      </c>
      <c r="D77" s="25" t="s">
        <v>109</v>
      </c>
      <c r="E77" s="11" t="s">
        <v>50</v>
      </c>
      <c r="F77" s="11" t="s">
        <v>51</v>
      </c>
      <c r="G77" s="12" t="s">
        <v>71</v>
      </c>
      <c r="H77" s="20">
        <v>44963</v>
      </c>
      <c r="I77" s="32">
        <v>586.23</v>
      </c>
      <c r="J77" s="15">
        <f t="shared" si="1"/>
        <v>318099.83999999997</v>
      </c>
      <c r="K77" s="14" t="s">
        <v>543</v>
      </c>
    </row>
    <row r="78" spans="2:11" x14ac:dyDescent="0.2">
      <c r="B78" s="25" t="s">
        <v>107</v>
      </c>
      <c r="C78" s="11" t="s">
        <v>48</v>
      </c>
      <c r="D78" s="25" t="s">
        <v>12</v>
      </c>
      <c r="E78" s="11" t="s">
        <v>50</v>
      </c>
      <c r="F78" s="11" t="s">
        <v>51</v>
      </c>
      <c r="G78" s="12" t="s">
        <v>71</v>
      </c>
      <c r="H78" s="20">
        <v>44963</v>
      </c>
      <c r="I78" s="32">
        <v>653.03</v>
      </c>
      <c r="J78" s="15">
        <f t="shared" si="1"/>
        <v>318752.87</v>
      </c>
      <c r="K78" s="14" t="s">
        <v>543</v>
      </c>
    </row>
    <row r="79" spans="2:11" x14ac:dyDescent="0.2">
      <c r="B79" s="25" t="s">
        <v>107</v>
      </c>
      <c r="C79" s="11" t="s">
        <v>48</v>
      </c>
      <c r="D79" s="25" t="s">
        <v>13</v>
      </c>
      <c r="E79" s="11" t="s">
        <v>50</v>
      </c>
      <c r="F79" s="11" t="s">
        <v>51</v>
      </c>
      <c r="G79" s="12" t="s">
        <v>71</v>
      </c>
      <c r="H79" s="20">
        <v>44963</v>
      </c>
      <c r="I79" s="32">
        <v>3667.45</v>
      </c>
      <c r="J79" s="15">
        <f t="shared" si="1"/>
        <v>322420.32</v>
      </c>
      <c r="K79" s="14" t="s">
        <v>543</v>
      </c>
    </row>
    <row r="80" spans="2:11" x14ac:dyDescent="0.2">
      <c r="B80" s="25" t="s">
        <v>107</v>
      </c>
      <c r="C80" s="11" t="s">
        <v>48</v>
      </c>
      <c r="D80" s="25" t="s">
        <v>15</v>
      </c>
      <c r="E80" s="11" t="s">
        <v>50</v>
      </c>
      <c r="F80" s="11" t="s">
        <v>51</v>
      </c>
      <c r="G80" s="12" t="s">
        <v>71</v>
      </c>
      <c r="H80" s="20">
        <v>44963</v>
      </c>
      <c r="I80" s="32">
        <v>505.63</v>
      </c>
      <c r="J80" s="15">
        <f t="shared" si="1"/>
        <v>322925.95</v>
      </c>
      <c r="K80" s="14" t="s">
        <v>543</v>
      </c>
    </row>
    <row r="81" spans="2:11" x14ac:dyDescent="0.2">
      <c r="B81" s="25" t="s">
        <v>107</v>
      </c>
      <c r="C81" s="11" t="s">
        <v>48</v>
      </c>
      <c r="D81" s="25" t="s">
        <v>16</v>
      </c>
      <c r="E81" s="11" t="s">
        <v>50</v>
      </c>
      <c r="F81" s="11" t="s">
        <v>51</v>
      </c>
      <c r="G81" s="12" t="s">
        <v>71</v>
      </c>
      <c r="H81" s="20">
        <v>44963</v>
      </c>
      <c r="I81" s="32">
        <v>1074.23</v>
      </c>
      <c r="J81" s="15">
        <f t="shared" ref="J81:J144" si="2">J80+I81</f>
        <v>324000.18</v>
      </c>
      <c r="K81" s="14" t="s">
        <v>543</v>
      </c>
    </row>
    <row r="82" spans="2:11" x14ac:dyDescent="0.2">
      <c r="B82" s="25" t="s">
        <v>107</v>
      </c>
      <c r="C82" s="11" t="s">
        <v>48</v>
      </c>
      <c r="D82" s="25" t="s">
        <v>17</v>
      </c>
      <c r="E82" s="11" t="s">
        <v>50</v>
      </c>
      <c r="F82" s="11" t="s">
        <v>51</v>
      </c>
      <c r="G82" s="12" t="s">
        <v>71</v>
      </c>
      <c r="H82" s="20">
        <v>44963</v>
      </c>
      <c r="I82" s="32">
        <v>1899.83</v>
      </c>
      <c r="J82" s="15">
        <f t="shared" si="2"/>
        <v>325900.01</v>
      </c>
      <c r="K82" s="14" t="s">
        <v>543</v>
      </c>
    </row>
    <row r="83" spans="2:11" x14ac:dyDescent="0.2">
      <c r="B83" s="25" t="s">
        <v>107</v>
      </c>
      <c r="C83" s="11" t="s">
        <v>48</v>
      </c>
      <c r="D83" s="25" t="s">
        <v>110</v>
      </c>
      <c r="E83" s="11" t="s">
        <v>50</v>
      </c>
      <c r="F83" s="11" t="s">
        <v>52</v>
      </c>
      <c r="G83" s="12" t="s">
        <v>53</v>
      </c>
      <c r="H83" s="12" t="s">
        <v>127</v>
      </c>
      <c r="I83" s="32">
        <v>219</v>
      </c>
      <c r="J83" s="15">
        <f t="shared" si="2"/>
        <v>326119.01</v>
      </c>
      <c r="K83" s="14" t="s">
        <v>543</v>
      </c>
    </row>
    <row r="84" spans="2:11" x14ac:dyDescent="0.2">
      <c r="B84" s="25" t="s">
        <v>107</v>
      </c>
      <c r="C84" s="11" t="s">
        <v>48</v>
      </c>
      <c r="D84" s="25" t="s">
        <v>111</v>
      </c>
      <c r="E84" s="11" t="s">
        <v>50</v>
      </c>
      <c r="F84" s="11" t="s">
        <v>52</v>
      </c>
      <c r="G84" s="12" t="s">
        <v>53</v>
      </c>
      <c r="H84" s="22" t="s">
        <v>138</v>
      </c>
      <c r="I84" s="32">
        <v>203</v>
      </c>
      <c r="J84" s="15">
        <f t="shared" si="2"/>
        <v>326322.01</v>
      </c>
      <c r="K84" s="14" t="s">
        <v>543</v>
      </c>
    </row>
    <row r="85" spans="2:11" x14ac:dyDescent="0.2">
      <c r="B85" s="25" t="s">
        <v>107</v>
      </c>
      <c r="C85" s="11" t="s">
        <v>48</v>
      </c>
      <c r="D85" s="25" t="s">
        <v>112</v>
      </c>
      <c r="E85" s="11" t="s">
        <v>50</v>
      </c>
      <c r="F85" s="11" t="s">
        <v>52</v>
      </c>
      <c r="G85" s="12" t="s">
        <v>53</v>
      </c>
      <c r="H85" s="11" t="s">
        <v>135</v>
      </c>
      <c r="I85" s="32">
        <v>267</v>
      </c>
      <c r="J85" s="15">
        <f t="shared" si="2"/>
        <v>326589.01</v>
      </c>
      <c r="K85" s="14" t="s">
        <v>543</v>
      </c>
    </row>
    <row r="86" spans="2:11" x14ac:dyDescent="0.2">
      <c r="B86" s="25" t="s">
        <v>107</v>
      </c>
      <c r="C86" s="11" t="s">
        <v>48</v>
      </c>
      <c r="D86" s="25" t="s">
        <v>113</v>
      </c>
      <c r="E86" s="11" t="s">
        <v>50</v>
      </c>
      <c r="F86" s="11" t="s">
        <v>52</v>
      </c>
      <c r="G86" s="12" t="s">
        <v>53</v>
      </c>
      <c r="H86" s="20" t="s">
        <v>137</v>
      </c>
      <c r="I86" s="32">
        <v>230</v>
      </c>
      <c r="J86" s="15">
        <f t="shared" si="2"/>
        <v>326819.01</v>
      </c>
      <c r="K86" s="14" t="s">
        <v>543</v>
      </c>
    </row>
    <row r="87" spans="2:11" x14ac:dyDescent="0.2">
      <c r="B87" s="25" t="s">
        <v>107</v>
      </c>
      <c r="C87" s="11" t="s">
        <v>48</v>
      </c>
      <c r="D87" s="25" t="s">
        <v>114</v>
      </c>
      <c r="E87" s="11" t="s">
        <v>50</v>
      </c>
      <c r="F87" s="11" t="s">
        <v>52</v>
      </c>
      <c r="G87" s="12" t="s">
        <v>53</v>
      </c>
      <c r="H87" s="20" t="s">
        <v>128</v>
      </c>
      <c r="I87" s="32">
        <v>130</v>
      </c>
      <c r="J87" s="15">
        <f t="shared" si="2"/>
        <v>326949.01</v>
      </c>
      <c r="K87" s="14" t="s">
        <v>543</v>
      </c>
    </row>
    <row r="88" spans="2:11" x14ac:dyDescent="0.2">
      <c r="B88" s="25" t="s">
        <v>107</v>
      </c>
      <c r="C88" s="11" t="s">
        <v>48</v>
      </c>
      <c r="D88" s="25" t="s">
        <v>115</v>
      </c>
      <c r="E88" s="11" t="s">
        <v>50</v>
      </c>
      <c r="F88" s="11" t="s">
        <v>52</v>
      </c>
      <c r="G88" s="12" t="s">
        <v>53</v>
      </c>
      <c r="H88" s="20" t="s">
        <v>136</v>
      </c>
      <c r="I88" s="32">
        <v>487</v>
      </c>
      <c r="J88" s="15">
        <f t="shared" si="2"/>
        <v>327436.01</v>
      </c>
      <c r="K88" s="14" t="s">
        <v>543</v>
      </c>
    </row>
    <row r="89" spans="2:11" x14ac:dyDescent="0.2">
      <c r="B89" s="25" t="s">
        <v>107</v>
      </c>
      <c r="C89" s="11" t="s">
        <v>48</v>
      </c>
      <c r="D89" s="25" t="s">
        <v>116</v>
      </c>
      <c r="E89" s="11" t="s">
        <v>50</v>
      </c>
      <c r="F89" s="11" t="s">
        <v>52</v>
      </c>
      <c r="G89" s="12" t="s">
        <v>53</v>
      </c>
      <c r="H89" s="20" t="s">
        <v>128</v>
      </c>
      <c r="I89" s="32">
        <v>100</v>
      </c>
      <c r="J89" s="15">
        <f t="shared" si="2"/>
        <v>327536.01</v>
      </c>
      <c r="K89" s="14" t="s">
        <v>543</v>
      </c>
    </row>
    <row r="90" spans="2:11" x14ac:dyDescent="0.2">
      <c r="B90" s="25" t="s">
        <v>107</v>
      </c>
      <c r="C90" s="11" t="s">
        <v>48</v>
      </c>
      <c r="D90" s="25" t="s">
        <v>117</v>
      </c>
      <c r="E90" s="11" t="s">
        <v>50</v>
      </c>
      <c r="F90" s="11" t="s">
        <v>52</v>
      </c>
      <c r="G90" s="12" t="s">
        <v>53</v>
      </c>
      <c r="H90" s="20" t="s">
        <v>141</v>
      </c>
      <c r="I90" s="32">
        <v>493</v>
      </c>
      <c r="J90" s="15">
        <f t="shared" si="2"/>
        <v>328029.01</v>
      </c>
      <c r="K90" s="14" t="s">
        <v>543</v>
      </c>
    </row>
    <row r="91" spans="2:11" x14ac:dyDescent="0.2">
      <c r="B91" s="25" t="s">
        <v>107</v>
      </c>
      <c r="C91" s="11" t="s">
        <v>48</v>
      </c>
      <c r="D91" s="25" t="s">
        <v>118</v>
      </c>
      <c r="E91" s="11" t="s">
        <v>50</v>
      </c>
      <c r="F91" s="11" t="s">
        <v>52</v>
      </c>
      <c r="G91" s="12" t="s">
        <v>53</v>
      </c>
      <c r="H91" s="20" t="s">
        <v>132</v>
      </c>
      <c r="I91" s="32">
        <v>532</v>
      </c>
      <c r="J91" s="15">
        <f t="shared" si="2"/>
        <v>328561.01</v>
      </c>
      <c r="K91" s="14" t="s">
        <v>543</v>
      </c>
    </row>
    <row r="92" spans="2:11" x14ac:dyDescent="0.2">
      <c r="B92" s="25" t="s">
        <v>107</v>
      </c>
      <c r="C92" s="11" t="s">
        <v>48</v>
      </c>
      <c r="D92" s="25" t="s">
        <v>119</v>
      </c>
      <c r="E92" s="11" t="s">
        <v>50</v>
      </c>
      <c r="F92" s="11" t="s">
        <v>52</v>
      </c>
      <c r="G92" s="12" t="s">
        <v>53</v>
      </c>
      <c r="H92" s="20" t="s">
        <v>134</v>
      </c>
      <c r="I92" s="32">
        <v>265</v>
      </c>
      <c r="J92" s="15">
        <f t="shared" si="2"/>
        <v>328826.01</v>
      </c>
      <c r="K92" s="14" t="s">
        <v>543</v>
      </c>
    </row>
    <row r="93" spans="2:11" x14ac:dyDescent="0.2">
      <c r="B93" s="25" t="s">
        <v>107</v>
      </c>
      <c r="C93" s="11" t="s">
        <v>48</v>
      </c>
      <c r="D93" s="25" t="s">
        <v>120</v>
      </c>
      <c r="E93" s="11" t="s">
        <v>50</v>
      </c>
      <c r="F93" s="11" t="s">
        <v>52</v>
      </c>
      <c r="G93" s="12" t="s">
        <v>53</v>
      </c>
      <c r="H93" s="20" t="s">
        <v>133</v>
      </c>
      <c r="I93" s="32">
        <v>465</v>
      </c>
      <c r="J93" s="15">
        <f t="shared" si="2"/>
        <v>329291.01</v>
      </c>
      <c r="K93" s="14" t="s">
        <v>543</v>
      </c>
    </row>
    <row r="94" spans="2:11" x14ac:dyDescent="0.2">
      <c r="B94" s="25" t="s">
        <v>107</v>
      </c>
      <c r="C94" s="11" t="s">
        <v>48</v>
      </c>
      <c r="D94" s="25" t="s">
        <v>121</v>
      </c>
      <c r="E94" s="11" t="s">
        <v>50</v>
      </c>
      <c r="F94" s="11" t="s">
        <v>52</v>
      </c>
      <c r="G94" s="12" t="s">
        <v>53</v>
      </c>
      <c r="H94" s="20" t="s">
        <v>131</v>
      </c>
      <c r="I94" s="32">
        <v>837</v>
      </c>
      <c r="J94" s="15">
        <f t="shared" si="2"/>
        <v>330128.01</v>
      </c>
      <c r="K94" s="14" t="s">
        <v>543</v>
      </c>
    </row>
    <row r="95" spans="2:11" x14ac:dyDescent="0.2">
      <c r="B95" s="25" t="s">
        <v>107</v>
      </c>
      <c r="C95" s="11" t="s">
        <v>48</v>
      </c>
      <c r="D95" s="25" t="s">
        <v>30</v>
      </c>
      <c r="E95" s="11" t="s">
        <v>50</v>
      </c>
      <c r="F95" s="11" t="s">
        <v>52</v>
      </c>
      <c r="G95" s="12" t="s">
        <v>53</v>
      </c>
      <c r="H95" s="20" t="s">
        <v>140</v>
      </c>
      <c r="I95" s="32">
        <v>250</v>
      </c>
      <c r="J95" s="15">
        <f t="shared" si="2"/>
        <v>330378.01</v>
      </c>
      <c r="K95" s="14" t="s">
        <v>543</v>
      </c>
    </row>
    <row r="96" spans="2:11" x14ac:dyDescent="0.2">
      <c r="B96" s="25" t="s">
        <v>107</v>
      </c>
      <c r="C96" s="11" t="s">
        <v>48</v>
      </c>
      <c r="D96" s="25" t="s">
        <v>122</v>
      </c>
      <c r="E96" s="11" t="s">
        <v>50</v>
      </c>
      <c r="F96" s="11" t="s">
        <v>52</v>
      </c>
      <c r="G96" s="12" t="s">
        <v>53</v>
      </c>
      <c r="H96" s="20" t="s">
        <v>140</v>
      </c>
      <c r="I96" s="32">
        <v>730</v>
      </c>
      <c r="J96" s="15">
        <f t="shared" si="2"/>
        <v>331108.01</v>
      </c>
      <c r="K96" s="14" t="s">
        <v>543</v>
      </c>
    </row>
    <row r="97" spans="2:11" x14ac:dyDescent="0.2">
      <c r="B97" s="25" t="s">
        <v>107</v>
      </c>
      <c r="C97" s="31" t="s">
        <v>49</v>
      </c>
      <c r="D97" s="25" t="s">
        <v>123</v>
      </c>
      <c r="E97" s="11" t="s">
        <v>72</v>
      </c>
      <c r="F97" s="11" t="s">
        <v>73</v>
      </c>
      <c r="G97" s="12" t="s">
        <v>144</v>
      </c>
      <c r="H97" s="11" t="s">
        <v>142</v>
      </c>
      <c r="I97" s="33">
        <v>-162.43</v>
      </c>
      <c r="J97" s="15">
        <f t="shared" si="2"/>
        <v>330945.58</v>
      </c>
      <c r="K97" s="14" t="s">
        <v>543</v>
      </c>
    </row>
    <row r="98" spans="2:11" x14ac:dyDescent="0.2">
      <c r="B98" s="25" t="s">
        <v>107</v>
      </c>
      <c r="C98" s="31" t="s">
        <v>49</v>
      </c>
      <c r="D98" s="25" t="s">
        <v>27</v>
      </c>
      <c r="E98" s="11" t="s">
        <v>72</v>
      </c>
      <c r="F98" s="11" t="s">
        <v>73</v>
      </c>
      <c r="G98" s="12" t="s">
        <v>143</v>
      </c>
      <c r="H98" s="11" t="s">
        <v>77</v>
      </c>
      <c r="I98" s="33">
        <v>-161.5</v>
      </c>
      <c r="J98" s="15">
        <f t="shared" si="2"/>
        <v>330784.08</v>
      </c>
      <c r="K98" s="14" t="s">
        <v>543</v>
      </c>
    </row>
    <row r="99" spans="2:11" x14ac:dyDescent="0.2">
      <c r="B99" s="25" t="s">
        <v>107</v>
      </c>
      <c r="C99" s="31" t="s">
        <v>49</v>
      </c>
      <c r="D99" s="25" t="s">
        <v>124</v>
      </c>
      <c r="E99" s="11" t="s">
        <v>72</v>
      </c>
      <c r="F99" s="11" t="s">
        <v>73</v>
      </c>
      <c r="G99" s="11" t="s">
        <v>73</v>
      </c>
      <c r="H99" s="11" t="s">
        <v>73</v>
      </c>
      <c r="I99" s="33">
        <v>-2708.57</v>
      </c>
      <c r="J99" s="15">
        <f t="shared" si="2"/>
        <v>328075.51</v>
      </c>
      <c r="K99" s="14" t="s">
        <v>543</v>
      </c>
    </row>
    <row r="100" spans="2:11" x14ac:dyDescent="0.2">
      <c r="B100" s="25" t="s">
        <v>107</v>
      </c>
      <c r="C100" s="11" t="s">
        <v>48</v>
      </c>
      <c r="D100" s="25" t="s">
        <v>125</v>
      </c>
      <c r="E100" s="11" t="s">
        <v>50</v>
      </c>
      <c r="F100" s="11" t="s">
        <v>52</v>
      </c>
      <c r="G100" s="12" t="s">
        <v>53</v>
      </c>
      <c r="H100" s="20" t="s">
        <v>130</v>
      </c>
      <c r="I100" s="32">
        <v>108</v>
      </c>
      <c r="J100" s="15">
        <f t="shared" si="2"/>
        <v>328183.51</v>
      </c>
      <c r="K100" s="14" t="s">
        <v>543</v>
      </c>
    </row>
    <row r="101" spans="2:11" x14ac:dyDescent="0.2">
      <c r="B101" s="25" t="s">
        <v>107</v>
      </c>
      <c r="C101" s="11" t="s">
        <v>48</v>
      </c>
      <c r="D101" s="25" t="s">
        <v>126</v>
      </c>
      <c r="E101" s="11" t="s">
        <v>50</v>
      </c>
      <c r="F101" s="11" t="s">
        <v>52</v>
      </c>
      <c r="G101" s="12" t="s">
        <v>53</v>
      </c>
      <c r="H101" s="11" t="s">
        <v>129</v>
      </c>
      <c r="I101" s="32">
        <v>550</v>
      </c>
      <c r="J101" s="15">
        <f t="shared" si="2"/>
        <v>328733.51</v>
      </c>
      <c r="K101" s="14" t="s">
        <v>543</v>
      </c>
    </row>
    <row r="102" spans="2:11" x14ac:dyDescent="0.2">
      <c r="B102" s="25" t="s">
        <v>107</v>
      </c>
      <c r="C102" s="31" t="s">
        <v>49</v>
      </c>
      <c r="D102" s="25" t="s">
        <v>28</v>
      </c>
      <c r="E102" s="11" t="s">
        <v>72</v>
      </c>
      <c r="F102" s="11" t="s">
        <v>101</v>
      </c>
      <c r="G102" s="12" t="s">
        <v>145</v>
      </c>
      <c r="H102" s="20" t="s">
        <v>71</v>
      </c>
      <c r="I102" s="33">
        <v>-56.1</v>
      </c>
      <c r="J102" s="15">
        <f t="shared" si="2"/>
        <v>328677.41000000003</v>
      </c>
      <c r="K102" s="14" t="s">
        <v>543</v>
      </c>
    </row>
    <row r="103" spans="2:11" x14ac:dyDescent="0.2">
      <c r="B103" s="25" t="s">
        <v>146</v>
      </c>
      <c r="C103" s="11" t="s">
        <v>48</v>
      </c>
      <c r="D103" s="25" t="s">
        <v>109</v>
      </c>
      <c r="E103" s="11" t="s">
        <v>50</v>
      </c>
      <c r="F103" s="11" t="s">
        <v>51</v>
      </c>
      <c r="G103" s="12" t="s">
        <v>71</v>
      </c>
      <c r="H103" s="21">
        <v>44964</v>
      </c>
      <c r="I103" s="34">
        <v>522.29999999999995</v>
      </c>
      <c r="J103" s="15">
        <f t="shared" si="2"/>
        <v>329199.71000000002</v>
      </c>
      <c r="K103" s="14" t="s">
        <v>543</v>
      </c>
    </row>
    <row r="104" spans="2:11" x14ac:dyDescent="0.2">
      <c r="B104" s="25" t="s">
        <v>146</v>
      </c>
      <c r="C104" s="11" t="s">
        <v>48</v>
      </c>
      <c r="D104" s="25" t="s">
        <v>13</v>
      </c>
      <c r="E104" s="11" t="s">
        <v>50</v>
      </c>
      <c r="F104" s="11" t="s">
        <v>51</v>
      </c>
      <c r="G104" s="12" t="s">
        <v>71</v>
      </c>
      <c r="H104" s="21">
        <v>44964</v>
      </c>
      <c r="I104" s="34">
        <v>678.44</v>
      </c>
      <c r="J104" s="15">
        <f t="shared" si="2"/>
        <v>329878.15000000002</v>
      </c>
      <c r="K104" s="14" t="s">
        <v>543</v>
      </c>
    </row>
    <row r="105" spans="2:11" x14ac:dyDescent="0.2">
      <c r="B105" s="25" t="s">
        <v>146</v>
      </c>
      <c r="C105" s="11" t="s">
        <v>48</v>
      </c>
      <c r="D105" s="25" t="s">
        <v>11</v>
      </c>
      <c r="E105" s="11" t="s">
        <v>50</v>
      </c>
      <c r="F105" s="11" t="s">
        <v>51</v>
      </c>
      <c r="G105" s="12" t="s">
        <v>71</v>
      </c>
      <c r="H105" s="21">
        <v>44964</v>
      </c>
      <c r="I105" s="34">
        <v>1648.65</v>
      </c>
      <c r="J105" s="15">
        <f t="shared" si="2"/>
        <v>331526.80000000005</v>
      </c>
      <c r="K105" s="14" t="s">
        <v>543</v>
      </c>
    </row>
    <row r="106" spans="2:11" x14ac:dyDescent="0.2">
      <c r="B106" s="25" t="s">
        <v>146</v>
      </c>
      <c r="C106" s="11" t="s">
        <v>48</v>
      </c>
      <c r="D106" s="25" t="s">
        <v>17</v>
      </c>
      <c r="E106" s="11" t="s">
        <v>50</v>
      </c>
      <c r="F106" s="11" t="s">
        <v>51</v>
      </c>
      <c r="G106" s="12" t="s">
        <v>71</v>
      </c>
      <c r="H106" s="21">
        <v>44964</v>
      </c>
      <c r="I106" s="34">
        <v>1354.62</v>
      </c>
      <c r="J106" s="15">
        <f t="shared" si="2"/>
        <v>332881.42000000004</v>
      </c>
      <c r="K106" s="14" t="s">
        <v>543</v>
      </c>
    </row>
    <row r="107" spans="2:11" x14ac:dyDescent="0.2">
      <c r="B107" s="25" t="s">
        <v>146</v>
      </c>
      <c r="C107" s="11" t="s">
        <v>48</v>
      </c>
      <c r="D107" s="25" t="s">
        <v>15</v>
      </c>
      <c r="E107" s="11" t="s">
        <v>50</v>
      </c>
      <c r="F107" s="11" t="s">
        <v>51</v>
      </c>
      <c r="G107" s="12" t="s">
        <v>71</v>
      </c>
      <c r="H107" s="21">
        <v>44964</v>
      </c>
      <c r="I107" s="34">
        <v>835.14</v>
      </c>
      <c r="J107" s="15">
        <f t="shared" si="2"/>
        <v>333716.56000000006</v>
      </c>
      <c r="K107" s="14" t="s">
        <v>543</v>
      </c>
    </row>
    <row r="108" spans="2:11" x14ac:dyDescent="0.2">
      <c r="B108" s="25" t="s">
        <v>146</v>
      </c>
      <c r="C108" s="11" t="s">
        <v>48</v>
      </c>
      <c r="D108" s="25" t="s">
        <v>16</v>
      </c>
      <c r="E108" s="11" t="s">
        <v>50</v>
      </c>
      <c r="F108" s="11" t="s">
        <v>51</v>
      </c>
      <c r="G108" s="12" t="s">
        <v>71</v>
      </c>
      <c r="H108" s="21">
        <v>44964</v>
      </c>
      <c r="I108" s="34">
        <v>638.52</v>
      </c>
      <c r="J108" s="15">
        <f t="shared" si="2"/>
        <v>334355.08000000007</v>
      </c>
      <c r="K108" s="14" t="s">
        <v>543</v>
      </c>
    </row>
    <row r="109" spans="2:11" x14ac:dyDescent="0.2">
      <c r="B109" s="25" t="s">
        <v>146</v>
      </c>
      <c r="C109" s="11" t="s">
        <v>48</v>
      </c>
      <c r="D109" s="25" t="s">
        <v>14</v>
      </c>
      <c r="E109" s="29" t="s">
        <v>50</v>
      </c>
      <c r="F109" s="30" t="s">
        <v>54</v>
      </c>
      <c r="G109" s="54" t="s">
        <v>153</v>
      </c>
      <c r="H109" s="60">
        <v>19755.259999999998</v>
      </c>
      <c r="I109" s="34">
        <v>3228.16</v>
      </c>
      <c r="J109" s="15">
        <f t="shared" si="2"/>
        <v>337583.24000000005</v>
      </c>
      <c r="K109" s="14" t="s">
        <v>543</v>
      </c>
    </row>
    <row r="110" spans="2:11" x14ac:dyDescent="0.2">
      <c r="B110" s="25" t="s">
        <v>146</v>
      </c>
      <c r="C110" s="11" t="s">
        <v>48</v>
      </c>
      <c r="D110" s="25" t="s">
        <v>14</v>
      </c>
      <c r="E110" s="29" t="s">
        <v>50</v>
      </c>
      <c r="F110" s="30" t="s">
        <v>54</v>
      </c>
      <c r="G110" s="55"/>
      <c r="H110" s="63"/>
      <c r="I110" s="34">
        <v>16527.099999999999</v>
      </c>
      <c r="J110" s="15">
        <f t="shared" si="2"/>
        <v>354110.34</v>
      </c>
      <c r="K110" s="14" t="s">
        <v>543</v>
      </c>
    </row>
    <row r="111" spans="2:11" x14ac:dyDescent="0.2">
      <c r="B111" s="25" t="s">
        <v>146</v>
      </c>
      <c r="C111" s="11" t="s">
        <v>48</v>
      </c>
      <c r="D111" s="25" t="s">
        <v>147</v>
      </c>
      <c r="E111" s="11" t="s">
        <v>50</v>
      </c>
      <c r="F111" s="11" t="s">
        <v>52</v>
      </c>
      <c r="G111" s="12" t="s">
        <v>53</v>
      </c>
      <c r="H111" s="21" t="s">
        <v>165</v>
      </c>
      <c r="I111" s="34">
        <v>65</v>
      </c>
      <c r="J111" s="15">
        <f t="shared" si="2"/>
        <v>354175.34</v>
      </c>
      <c r="K111" s="14" t="s">
        <v>543</v>
      </c>
    </row>
    <row r="112" spans="2:11" x14ac:dyDescent="0.2">
      <c r="B112" s="25" t="s">
        <v>146</v>
      </c>
      <c r="C112" s="11" t="s">
        <v>48</v>
      </c>
      <c r="D112" s="25" t="s">
        <v>30</v>
      </c>
      <c r="E112" s="11" t="s">
        <v>50</v>
      </c>
      <c r="F112" s="11" t="s">
        <v>52</v>
      </c>
      <c r="G112" s="12" t="s">
        <v>53</v>
      </c>
      <c r="H112" s="21" t="s">
        <v>164</v>
      </c>
      <c r="I112" s="34">
        <v>2360</v>
      </c>
      <c r="J112" s="15">
        <f t="shared" si="2"/>
        <v>356535.34</v>
      </c>
      <c r="K112" s="14" t="s">
        <v>543</v>
      </c>
    </row>
    <row r="113" spans="2:11" x14ac:dyDescent="0.2">
      <c r="B113" s="25" t="s">
        <v>146</v>
      </c>
      <c r="C113" s="11" t="s">
        <v>48</v>
      </c>
      <c r="D113" s="25" t="s">
        <v>148</v>
      </c>
      <c r="E113" s="11" t="s">
        <v>50</v>
      </c>
      <c r="F113" s="11" t="s">
        <v>52</v>
      </c>
      <c r="G113" s="12" t="s">
        <v>53</v>
      </c>
      <c r="H113" s="21" t="s">
        <v>162</v>
      </c>
      <c r="I113" s="34">
        <v>275</v>
      </c>
      <c r="J113" s="15">
        <f t="shared" si="2"/>
        <v>356810.34</v>
      </c>
      <c r="K113" s="14" t="s">
        <v>543</v>
      </c>
    </row>
    <row r="114" spans="2:11" x14ac:dyDescent="0.2">
      <c r="B114" s="25" t="s">
        <v>146</v>
      </c>
      <c r="C114" s="31" t="s">
        <v>49</v>
      </c>
      <c r="D114" s="25" t="s">
        <v>27</v>
      </c>
      <c r="E114" s="11" t="s">
        <v>72</v>
      </c>
      <c r="F114" s="11" t="s">
        <v>73</v>
      </c>
      <c r="G114" s="36" t="s">
        <v>157</v>
      </c>
      <c r="H114" s="36" t="s">
        <v>155</v>
      </c>
      <c r="I114" s="35">
        <v>-12647.53</v>
      </c>
      <c r="J114" s="15">
        <f t="shared" si="2"/>
        <v>344162.81</v>
      </c>
      <c r="K114" s="14" t="s">
        <v>543</v>
      </c>
    </row>
    <row r="115" spans="2:11" x14ac:dyDescent="0.2">
      <c r="B115" s="25" t="s">
        <v>146</v>
      </c>
      <c r="C115" s="31" t="s">
        <v>49</v>
      </c>
      <c r="D115" s="25" t="s">
        <v>34</v>
      </c>
      <c r="E115" s="11" t="s">
        <v>72</v>
      </c>
      <c r="F115" s="11" t="s">
        <v>73</v>
      </c>
      <c r="G115" s="36" t="s">
        <v>158</v>
      </c>
      <c r="H115" s="36" t="s">
        <v>77</v>
      </c>
      <c r="I115" s="35">
        <v>-2229.08</v>
      </c>
      <c r="J115" s="15">
        <f t="shared" si="2"/>
        <v>341933.73</v>
      </c>
      <c r="K115" s="14" t="s">
        <v>543</v>
      </c>
    </row>
    <row r="116" spans="2:11" x14ac:dyDescent="0.2">
      <c r="B116" s="25" t="s">
        <v>146</v>
      </c>
      <c r="C116" s="31" t="s">
        <v>49</v>
      </c>
      <c r="D116" s="25" t="s">
        <v>34</v>
      </c>
      <c r="E116" s="11" t="s">
        <v>72</v>
      </c>
      <c r="F116" s="11" t="s">
        <v>73</v>
      </c>
      <c r="G116" s="36" t="s">
        <v>159</v>
      </c>
      <c r="H116" s="36" t="s">
        <v>77</v>
      </c>
      <c r="I116" s="35">
        <v>-16.48</v>
      </c>
      <c r="J116" s="15">
        <f t="shared" si="2"/>
        <v>341917.25</v>
      </c>
      <c r="K116" s="14" t="s">
        <v>543</v>
      </c>
    </row>
    <row r="117" spans="2:11" x14ac:dyDescent="0.2">
      <c r="B117" s="25" t="s">
        <v>146</v>
      </c>
      <c r="C117" s="31" t="s">
        <v>49</v>
      </c>
      <c r="D117" s="25" t="s">
        <v>149</v>
      </c>
      <c r="E117" s="11" t="s">
        <v>72</v>
      </c>
      <c r="F117" s="11" t="s">
        <v>73</v>
      </c>
      <c r="G117" s="36" t="s">
        <v>160</v>
      </c>
      <c r="H117" s="36" t="s">
        <v>156</v>
      </c>
      <c r="I117" s="35">
        <v>-650</v>
      </c>
      <c r="J117" s="15">
        <f t="shared" si="2"/>
        <v>341267.25</v>
      </c>
      <c r="K117" s="14" t="s">
        <v>543</v>
      </c>
    </row>
    <row r="118" spans="2:11" x14ac:dyDescent="0.2">
      <c r="B118" s="25" t="s">
        <v>146</v>
      </c>
      <c r="C118" s="11" t="s">
        <v>48</v>
      </c>
      <c r="D118" s="25" t="s">
        <v>150</v>
      </c>
      <c r="E118" s="11" t="s">
        <v>50</v>
      </c>
      <c r="F118" s="11" t="s">
        <v>52</v>
      </c>
      <c r="G118" s="12" t="s">
        <v>53</v>
      </c>
      <c r="H118" s="20" t="s">
        <v>163</v>
      </c>
      <c r="I118" s="34">
        <v>542</v>
      </c>
      <c r="J118" s="15">
        <f t="shared" si="2"/>
        <v>341809.25</v>
      </c>
      <c r="K118" s="14" t="s">
        <v>543</v>
      </c>
    </row>
    <row r="119" spans="2:11" x14ac:dyDescent="0.2">
      <c r="B119" s="25" t="s">
        <v>146</v>
      </c>
      <c r="C119" s="31" t="s">
        <v>49</v>
      </c>
      <c r="D119" s="25" t="s">
        <v>32</v>
      </c>
      <c r="E119" s="11" t="s">
        <v>72</v>
      </c>
      <c r="F119" s="11" t="s">
        <v>73</v>
      </c>
      <c r="G119" s="12" t="s">
        <v>84</v>
      </c>
      <c r="H119" s="29" t="s">
        <v>166</v>
      </c>
      <c r="I119" s="35">
        <v>-56.33</v>
      </c>
      <c r="J119" s="15">
        <f t="shared" si="2"/>
        <v>341752.92</v>
      </c>
      <c r="K119" s="14" t="s">
        <v>543</v>
      </c>
    </row>
    <row r="120" spans="2:11" x14ac:dyDescent="0.2">
      <c r="B120" s="25" t="s">
        <v>146</v>
      </c>
      <c r="C120" s="31" t="s">
        <v>475</v>
      </c>
      <c r="D120" s="25" t="s">
        <v>32</v>
      </c>
      <c r="E120" s="11" t="s">
        <v>72</v>
      </c>
      <c r="F120" s="11" t="s">
        <v>167</v>
      </c>
      <c r="G120" s="11" t="s">
        <v>167</v>
      </c>
      <c r="H120" s="11" t="s">
        <v>167</v>
      </c>
      <c r="I120" s="35">
        <v>-474.3</v>
      </c>
      <c r="J120" s="15">
        <f t="shared" si="2"/>
        <v>341278.62</v>
      </c>
      <c r="K120" s="14" t="s">
        <v>543</v>
      </c>
    </row>
    <row r="121" spans="2:11" x14ac:dyDescent="0.2">
      <c r="B121" s="25" t="s">
        <v>146</v>
      </c>
      <c r="C121" s="11" t="s">
        <v>48</v>
      </c>
      <c r="D121" s="25" t="s">
        <v>151</v>
      </c>
      <c r="E121" s="11" t="s">
        <v>50</v>
      </c>
      <c r="F121" s="11" t="s">
        <v>52</v>
      </c>
      <c r="G121" s="12" t="s">
        <v>53</v>
      </c>
      <c r="H121" s="11" t="s">
        <v>161</v>
      </c>
      <c r="I121" s="34">
        <v>1702</v>
      </c>
      <c r="J121" s="15">
        <f t="shared" si="2"/>
        <v>342980.62</v>
      </c>
      <c r="K121" s="14" t="s">
        <v>543</v>
      </c>
    </row>
    <row r="122" spans="2:11" x14ac:dyDescent="0.2">
      <c r="B122" s="25" t="s">
        <v>146</v>
      </c>
      <c r="C122" s="11" t="s">
        <v>48</v>
      </c>
      <c r="D122" s="25" t="s">
        <v>152</v>
      </c>
      <c r="E122" s="11" t="s">
        <v>154</v>
      </c>
      <c r="F122" s="11" t="s">
        <v>154</v>
      </c>
      <c r="G122" s="11" t="s">
        <v>154</v>
      </c>
      <c r="H122" s="11" t="s">
        <v>154</v>
      </c>
      <c r="I122" s="34">
        <v>474.3</v>
      </c>
      <c r="J122" s="15">
        <f t="shared" si="2"/>
        <v>343454.92</v>
      </c>
      <c r="K122" s="14" t="s">
        <v>543</v>
      </c>
    </row>
    <row r="123" spans="2:11" x14ac:dyDescent="0.2">
      <c r="B123" s="25" t="s">
        <v>168</v>
      </c>
      <c r="C123" s="11" t="s">
        <v>48</v>
      </c>
      <c r="D123" s="25" t="s">
        <v>13</v>
      </c>
      <c r="E123" s="11" t="s">
        <v>50</v>
      </c>
      <c r="F123" s="11" t="s">
        <v>51</v>
      </c>
      <c r="G123" s="12" t="s">
        <v>71</v>
      </c>
      <c r="H123" s="20">
        <v>44965</v>
      </c>
      <c r="I123" s="32">
        <v>1596.44</v>
      </c>
      <c r="J123" s="15">
        <f t="shared" si="2"/>
        <v>345051.36</v>
      </c>
      <c r="K123" s="14" t="s">
        <v>543</v>
      </c>
    </row>
    <row r="124" spans="2:11" x14ac:dyDescent="0.2">
      <c r="B124" s="25" t="s">
        <v>168</v>
      </c>
      <c r="C124" s="11" t="s">
        <v>48</v>
      </c>
      <c r="D124" s="25" t="s">
        <v>11</v>
      </c>
      <c r="E124" s="11" t="s">
        <v>50</v>
      </c>
      <c r="F124" s="11" t="s">
        <v>51</v>
      </c>
      <c r="G124" s="12" t="s">
        <v>71</v>
      </c>
      <c r="H124" s="20">
        <v>44965</v>
      </c>
      <c r="I124" s="32">
        <v>741.95</v>
      </c>
      <c r="J124" s="15">
        <f t="shared" si="2"/>
        <v>345793.31</v>
      </c>
      <c r="K124" s="14" t="s">
        <v>543</v>
      </c>
    </row>
    <row r="125" spans="2:11" x14ac:dyDescent="0.2">
      <c r="B125" s="25" t="s">
        <v>168</v>
      </c>
      <c r="C125" s="11" t="s">
        <v>48</v>
      </c>
      <c r="D125" s="25" t="s">
        <v>12</v>
      </c>
      <c r="E125" s="11" t="s">
        <v>50</v>
      </c>
      <c r="F125" s="11" t="s">
        <v>51</v>
      </c>
      <c r="G125" s="12" t="s">
        <v>71</v>
      </c>
      <c r="H125" s="20">
        <v>44965</v>
      </c>
      <c r="I125" s="32">
        <v>79.91</v>
      </c>
      <c r="J125" s="15">
        <f t="shared" si="2"/>
        <v>345873.22</v>
      </c>
      <c r="K125" s="14" t="s">
        <v>543</v>
      </c>
    </row>
    <row r="126" spans="2:11" x14ac:dyDescent="0.2">
      <c r="B126" s="25" t="s">
        <v>168</v>
      </c>
      <c r="C126" s="11" t="s">
        <v>48</v>
      </c>
      <c r="D126" s="25" t="s">
        <v>17</v>
      </c>
      <c r="E126" s="11" t="s">
        <v>50</v>
      </c>
      <c r="F126" s="11" t="s">
        <v>51</v>
      </c>
      <c r="G126" s="12" t="s">
        <v>71</v>
      </c>
      <c r="H126" s="20">
        <v>44965</v>
      </c>
      <c r="I126" s="32">
        <v>212.74</v>
      </c>
      <c r="J126" s="15">
        <f t="shared" si="2"/>
        <v>346085.95999999996</v>
      </c>
      <c r="K126" s="14" t="s">
        <v>543</v>
      </c>
    </row>
    <row r="127" spans="2:11" x14ac:dyDescent="0.2">
      <c r="B127" s="25" t="s">
        <v>168</v>
      </c>
      <c r="C127" s="11" t="s">
        <v>48</v>
      </c>
      <c r="D127" s="25" t="s">
        <v>16</v>
      </c>
      <c r="E127" s="11" t="s">
        <v>50</v>
      </c>
      <c r="F127" s="11" t="s">
        <v>51</v>
      </c>
      <c r="G127" s="12" t="s">
        <v>71</v>
      </c>
      <c r="H127" s="20">
        <v>44965</v>
      </c>
      <c r="I127" s="32">
        <v>169.82</v>
      </c>
      <c r="J127" s="15">
        <f t="shared" si="2"/>
        <v>346255.77999999997</v>
      </c>
      <c r="K127" s="14" t="s">
        <v>543</v>
      </c>
    </row>
    <row r="128" spans="2:11" x14ac:dyDescent="0.2">
      <c r="B128" s="25" t="s">
        <v>168</v>
      </c>
      <c r="C128" s="11" t="s">
        <v>48</v>
      </c>
      <c r="D128" s="25" t="s">
        <v>15</v>
      </c>
      <c r="E128" s="11" t="s">
        <v>50</v>
      </c>
      <c r="F128" s="11" t="s">
        <v>51</v>
      </c>
      <c r="G128" s="12" t="s">
        <v>71</v>
      </c>
      <c r="H128" s="20">
        <v>44965</v>
      </c>
      <c r="I128" s="32">
        <v>449.23</v>
      </c>
      <c r="J128" s="15">
        <f t="shared" si="2"/>
        <v>346705.00999999995</v>
      </c>
      <c r="K128" s="14" t="s">
        <v>543</v>
      </c>
    </row>
    <row r="129" spans="2:11" x14ac:dyDescent="0.2">
      <c r="B129" s="25" t="s">
        <v>168</v>
      </c>
      <c r="C129" s="11" t="s">
        <v>48</v>
      </c>
      <c r="D129" s="25" t="s">
        <v>14</v>
      </c>
      <c r="E129" s="29" t="s">
        <v>50</v>
      </c>
      <c r="F129" s="30" t="s">
        <v>54</v>
      </c>
      <c r="G129" s="54" t="s">
        <v>197</v>
      </c>
      <c r="H129" s="60">
        <v>5663.97</v>
      </c>
      <c r="I129" s="32">
        <v>1871.32</v>
      </c>
      <c r="J129" s="15">
        <f t="shared" si="2"/>
        <v>348576.32999999996</v>
      </c>
      <c r="K129" s="14" t="s">
        <v>543</v>
      </c>
    </row>
    <row r="130" spans="2:11" x14ac:dyDescent="0.2">
      <c r="B130" s="25" t="s">
        <v>168</v>
      </c>
      <c r="C130" s="11" t="s">
        <v>48</v>
      </c>
      <c r="D130" s="25" t="s">
        <v>14</v>
      </c>
      <c r="E130" s="29" t="s">
        <v>50</v>
      </c>
      <c r="F130" s="30" t="s">
        <v>54</v>
      </c>
      <c r="G130" s="55"/>
      <c r="H130" s="63"/>
      <c r="I130" s="32">
        <v>3792.65</v>
      </c>
      <c r="J130" s="15">
        <f t="shared" si="2"/>
        <v>352368.98</v>
      </c>
      <c r="K130" s="14" t="s">
        <v>543</v>
      </c>
    </row>
    <row r="131" spans="2:11" x14ac:dyDescent="0.2">
      <c r="B131" s="25" t="s">
        <v>168</v>
      </c>
      <c r="C131" s="11" t="s">
        <v>48</v>
      </c>
      <c r="D131" s="25" t="s">
        <v>169</v>
      </c>
      <c r="E131" s="11" t="s">
        <v>50</v>
      </c>
      <c r="F131" s="11" t="s">
        <v>52</v>
      </c>
      <c r="G131" s="12" t="s">
        <v>53</v>
      </c>
      <c r="H131" s="20" t="s">
        <v>195</v>
      </c>
      <c r="I131" s="32">
        <v>359</v>
      </c>
      <c r="J131" s="15">
        <f t="shared" si="2"/>
        <v>352727.98</v>
      </c>
      <c r="K131" s="14" t="s">
        <v>543</v>
      </c>
    </row>
    <row r="132" spans="2:11" x14ac:dyDescent="0.2">
      <c r="B132" s="25" t="s">
        <v>168</v>
      </c>
      <c r="C132" s="11" t="s">
        <v>48</v>
      </c>
      <c r="D132" s="25" t="s">
        <v>170</v>
      </c>
      <c r="E132" s="11" t="s">
        <v>50</v>
      </c>
      <c r="F132" s="11" t="s">
        <v>52</v>
      </c>
      <c r="G132" s="12" t="s">
        <v>53</v>
      </c>
      <c r="H132" s="23" t="s">
        <v>190</v>
      </c>
      <c r="I132" s="32">
        <v>2809</v>
      </c>
      <c r="J132" s="15">
        <f t="shared" si="2"/>
        <v>355536.98</v>
      </c>
      <c r="K132" s="14" t="s">
        <v>543</v>
      </c>
    </row>
    <row r="133" spans="2:11" x14ac:dyDescent="0.2">
      <c r="B133" s="25" t="s">
        <v>168</v>
      </c>
      <c r="C133" s="11" t="s">
        <v>48</v>
      </c>
      <c r="D133" s="25" t="s">
        <v>171</v>
      </c>
      <c r="E133" s="11" t="s">
        <v>50</v>
      </c>
      <c r="F133" s="11" t="s">
        <v>52</v>
      </c>
      <c r="G133" s="12" t="s">
        <v>53</v>
      </c>
      <c r="H133" s="23" t="s">
        <v>196</v>
      </c>
      <c r="I133" s="32">
        <v>462</v>
      </c>
      <c r="J133" s="15">
        <f t="shared" si="2"/>
        <v>355998.98</v>
      </c>
      <c r="K133" s="14" t="s">
        <v>543</v>
      </c>
    </row>
    <row r="134" spans="2:11" x14ac:dyDescent="0.2">
      <c r="B134" s="25" t="s">
        <v>168</v>
      </c>
      <c r="C134" s="11" t="s">
        <v>48</v>
      </c>
      <c r="D134" s="25" t="s">
        <v>172</v>
      </c>
      <c r="E134" s="11" t="s">
        <v>50</v>
      </c>
      <c r="F134" s="11" t="s">
        <v>52</v>
      </c>
      <c r="G134" s="12" t="s">
        <v>53</v>
      </c>
      <c r="H134" s="20" t="s">
        <v>194</v>
      </c>
      <c r="I134" s="32">
        <v>281</v>
      </c>
      <c r="J134" s="15">
        <f t="shared" si="2"/>
        <v>356279.98</v>
      </c>
      <c r="K134" s="14" t="s">
        <v>543</v>
      </c>
    </row>
    <row r="135" spans="2:11" x14ac:dyDescent="0.2">
      <c r="B135" s="25" t="s">
        <v>168</v>
      </c>
      <c r="C135" s="11" t="s">
        <v>48</v>
      </c>
      <c r="D135" s="25" t="s">
        <v>173</v>
      </c>
      <c r="E135" s="11" t="s">
        <v>50</v>
      </c>
      <c r="F135" s="11" t="s">
        <v>52</v>
      </c>
      <c r="G135" s="12" t="s">
        <v>53</v>
      </c>
      <c r="H135" s="20" t="s">
        <v>189</v>
      </c>
      <c r="I135" s="32">
        <v>525</v>
      </c>
      <c r="J135" s="15">
        <f t="shared" si="2"/>
        <v>356804.98</v>
      </c>
      <c r="K135" s="14" t="s">
        <v>543</v>
      </c>
    </row>
    <row r="136" spans="2:11" x14ac:dyDescent="0.2">
      <c r="B136" s="25" t="s">
        <v>168</v>
      </c>
      <c r="C136" s="11" t="s">
        <v>48</v>
      </c>
      <c r="D136" s="25" t="s">
        <v>174</v>
      </c>
      <c r="E136" s="11" t="s">
        <v>50</v>
      </c>
      <c r="F136" s="11" t="s">
        <v>52</v>
      </c>
      <c r="G136" s="12" t="s">
        <v>53</v>
      </c>
      <c r="H136" s="20" t="s">
        <v>193</v>
      </c>
      <c r="I136" s="32">
        <v>357</v>
      </c>
      <c r="J136" s="15">
        <f t="shared" si="2"/>
        <v>357161.98</v>
      </c>
      <c r="K136" s="14" t="s">
        <v>543</v>
      </c>
    </row>
    <row r="137" spans="2:11" x14ac:dyDescent="0.2">
      <c r="B137" s="25" t="s">
        <v>168</v>
      </c>
      <c r="C137" s="31" t="s">
        <v>49</v>
      </c>
      <c r="D137" s="25" t="s">
        <v>175</v>
      </c>
      <c r="E137" s="11" t="s">
        <v>72</v>
      </c>
      <c r="F137" s="11" t="s">
        <v>73</v>
      </c>
      <c r="G137" s="36" t="s">
        <v>182</v>
      </c>
      <c r="H137" s="36" t="s">
        <v>181</v>
      </c>
      <c r="I137" s="33">
        <v>-878</v>
      </c>
      <c r="J137" s="15">
        <f t="shared" si="2"/>
        <v>356283.98</v>
      </c>
      <c r="K137" s="14" t="s">
        <v>543</v>
      </c>
    </row>
    <row r="138" spans="2:11" x14ac:dyDescent="0.2">
      <c r="B138" s="25" t="s">
        <v>168</v>
      </c>
      <c r="C138" s="31" t="s">
        <v>49</v>
      </c>
      <c r="D138" s="25" t="s">
        <v>176</v>
      </c>
      <c r="E138" s="11" t="s">
        <v>72</v>
      </c>
      <c r="F138" s="11" t="s">
        <v>73</v>
      </c>
      <c r="G138" s="36" t="s">
        <v>183</v>
      </c>
      <c r="H138" s="36" t="s">
        <v>188</v>
      </c>
      <c r="I138" s="33">
        <v>-78.239999999999995</v>
      </c>
      <c r="J138" s="15">
        <f t="shared" si="2"/>
        <v>356205.74</v>
      </c>
      <c r="K138" s="14" t="s">
        <v>543</v>
      </c>
    </row>
    <row r="139" spans="2:11" x14ac:dyDescent="0.2">
      <c r="B139" s="25" t="s">
        <v>168</v>
      </c>
      <c r="C139" s="31" t="s">
        <v>49</v>
      </c>
      <c r="D139" s="25" t="s">
        <v>176</v>
      </c>
      <c r="E139" s="11" t="s">
        <v>72</v>
      </c>
      <c r="F139" s="11" t="s">
        <v>73</v>
      </c>
      <c r="G139" s="36" t="s">
        <v>184</v>
      </c>
      <c r="H139" s="36" t="s">
        <v>188</v>
      </c>
      <c r="I139" s="33">
        <v>-45.19</v>
      </c>
      <c r="J139" s="15">
        <f t="shared" si="2"/>
        <v>356160.55</v>
      </c>
      <c r="K139" s="14" t="s">
        <v>543</v>
      </c>
    </row>
    <row r="140" spans="2:11" x14ac:dyDescent="0.2">
      <c r="B140" s="25" t="s">
        <v>168</v>
      </c>
      <c r="C140" s="31" t="s">
        <v>49</v>
      </c>
      <c r="D140" s="25" t="s">
        <v>176</v>
      </c>
      <c r="E140" s="11" t="s">
        <v>72</v>
      </c>
      <c r="F140" s="11" t="s">
        <v>73</v>
      </c>
      <c r="G140" s="36" t="s">
        <v>185</v>
      </c>
      <c r="H140" s="36" t="s">
        <v>188</v>
      </c>
      <c r="I140" s="33">
        <v>-42.84</v>
      </c>
      <c r="J140" s="15">
        <f t="shared" si="2"/>
        <v>356117.70999999996</v>
      </c>
      <c r="K140" s="14" t="s">
        <v>543</v>
      </c>
    </row>
    <row r="141" spans="2:11" x14ac:dyDescent="0.2">
      <c r="B141" s="25" t="s">
        <v>168</v>
      </c>
      <c r="C141" s="31" t="s">
        <v>49</v>
      </c>
      <c r="D141" s="25" t="s">
        <v>27</v>
      </c>
      <c r="E141" s="11" t="s">
        <v>72</v>
      </c>
      <c r="F141" s="11" t="s">
        <v>73</v>
      </c>
      <c r="G141" s="36" t="s">
        <v>93</v>
      </c>
      <c r="H141" s="36" t="s">
        <v>180</v>
      </c>
      <c r="I141" s="33">
        <v>-25653.32</v>
      </c>
      <c r="J141" s="15">
        <f t="shared" si="2"/>
        <v>330464.38999999996</v>
      </c>
      <c r="K141" s="14" t="s">
        <v>543</v>
      </c>
    </row>
    <row r="142" spans="2:11" x14ac:dyDescent="0.2">
      <c r="B142" s="25" t="s">
        <v>168</v>
      </c>
      <c r="C142" s="31" t="s">
        <v>49</v>
      </c>
      <c r="D142" s="25" t="s">
        <v>27</v>
      </c>
      <c r="E142" s="11" t="s">
        <v>72</v>
      </c>
      <c r="F142" s="11" t="s">
        <v>73</v>
      </c>
      <c r="G142" s="36" t="s">
        <v>157</v>
      </c>
      <c r="H142" s="36" t="s">
        <v>179</v>
      </c>
      <c r="I142" s="33">
        <v>-5483.51</v>
      </c>
      <c r="J142" s="15">
        <f t="shared" si="2"/>
        <v>324980.87999999995</v>
      </c>
      <c r="K142" s="14" t="s">
        <v>543</v>
      </c>
    </row>
    <row r="143" spans="2:11" x14ac:dyDescent="0.2">
      <c r="B143" s="25" t="s">
        <v>168</v>
      </c>
      <c r="C143" s="11" t="s">
        <v>48</v>
      </c>
      <c r="D143" s="25" t="s">
        <v>177</v>
      </c>
      <c r="E143" s="11" t="s">
        <v>50</v>
      </c>
      <c r="F143" s="11" t="s">
        <v>52</v>
      </c>
      <c r="G143" s="12" t="s">
        <v>53</v>
      </c>
      <c r="H143" s="20" t="s">
        <v>192</v>
      </c>
      <c r="I143" s="32">
        <v>8895.5</v>
      </c>
      <c r="J143" s="15">
        <f t="shared" si="2"/>
        <v>333876.37999999995</v>
      </c>
      <c r="K143" s="14" t="s">
        <v>543</v>
      </c>
    </row>
    <row r="144" spans="2:11" x14ac:dyDescent="0.2">
      <c r="B144" s="25" t="s">
        <v>168</v>
      </c>
      <c r="C144" s="11" t="s">
        <v>48</v>
      </c>
      <c r="D144" s="25" t="s">
        <v>178</v>
      </c>
      <c r="E144" s="11" t="s">
        <v>50</v>
      </c>
      <c r="F144" s="11" t="s">
        <v>52</v>
      </c>
      <c r="G144" s="12" t="s">
        <v>53</v>
      </c>
      <c r="H144" s="20" t="s">
        <v>191</v>
      </c>
      <c r="I144" s="32">
        <v>347</v>
      </c>
      <c r="J144" s="15">
        <f t="shared" si="2"/>
        <v>334223.37999999995</v>
      </c>
      <c r="K144" s="14" t="s">
        <v>543</v>
      </c>
    </row>
    <row r="145" spans="2:11" x14ac:dyDescent="0.2">
      <c r="B145" s="25" t="s">
        <v>168</v>
      </c>
      <c r="C145" s="31" t="s">
        <v>49</v>
      </c>
      <c r="D145" s="25" t="s">
        <v>28</v>
      </c>
      <c r="E145" s="11" t="s">
        <v>72</v>
      </c>
      <c r="F145" s="11" t="s">
        <v>73</v>
      </c>
      <c r="G145" s="36" t="s">
        <v>186</v>
      </c>
      <c r="H145" s="36" t="s">
        <v>187</v>
      </c>
      <c r="I145" s="33">
        <v>-90.1</v>
      </c>
      <c r="J145" s="15">
        <f t="shared" ref="J145:J208" si="3">J144+I145</f>
        <v>334133.27999999997</v>
      </c>
      <c r="K145" s="14" t="s">
        <v>543</v>
      </c>
    </row>
    <row r="146" spans="2:11" x14ac:dyDescent="0.2">
      <c r="B146" s="25" t="s">
        <v>206</v>
      </c>
      <c r="C146" s="11" t="s">
        <v>48</v>
      </c>
      <c r="D146" s="25" t="s">
        <v>109</v>
      </c>
      <c r="E146" s="11" t="s">
        <v>50</v>
      </c>
      <c r="F146" s="11" t="s">
        <v>51</v>
      </c>
      <c r="G146" s="12" t="s">
        <v>71</v>
      </c>
      <c r="H146" s="20">
        <v>44966</v>
      </c>
      <c r="I146" s="34">
        <v>195.71</v>
      </c>
      <c r="J146" s="15">
        <f t="shared" si="3"/>
        <v>334328.99</v>
      </c>
      <c r="K146" s="14" t="s">
        <v>543</v>
      </c>
    </row>
    <row r="147" spans="2:11" x14ac:dyDescent="0.2">
      <c r="B147" s="25" t="s">
        <v>206</v>
      </c>
      <c r="C147" s="11" t="s">
        <v>48</v>
      </c>
      <c r="D147" s="25" t="s">
        <v>12</v>
      </c>
      <c r="E147" s="11" t="s">
        <v>50</v>
      </c>
      <c r="F147" s="11" t="s">
        <v>51</v>
      </c>
      <c r="G147" s="12" t="s">
        <v>71</v>
      </c>
      <c r="H147" s="20">
        <v>44966</v>
      </c>
      <c r="I147" s="34">
        <v>331.63</v>
      </c>
      <c r="J147" s="15">
        <f t="shared" si="3"/>
        <v>334660.62</v>
      </c>
      <c r="K147" s="14" t="s">
        <v>543</v>
      </c>
    </row>
    <row r="148" spans="2:11" x14ac:dyDescent="0.2">
      <c r="B148" s="25" t="s">
        <v>206</v>
      </c>
      <c r="C148" s="11" t="s">
        <v>48</v>
      </c>
      <c r="D148" s="25" t="s">
        <v>13</v>
      </c>
      <c r="E148" s="11" t="s">
        <v>50</v>
      </c>
      <c r="F148" s="11" t="s">
        <v>51</v>
      </c>
      <c r="G148" s="12" t="s">
        <v>71</v>
      </c>
      <c r="H148" s="20">
        <v>44966</v>
      </c>
      <c r="I148" s="34">
        <v>2199.04</v>
      </c>
      <c r="J148" s="15">
        <f t="shared" si="3"/>
        <v>336859.66</v>
      </c>
      <c r="K148" s="14" t="s">
        <v>543</v>
      </c>
    </row>
    <row r="149" spans="2:11" x14ac:dyDescent="0.2">
      <c r="B149" s="25" t="s">
        <v>206</v>
      </c>
      <c r="C149" s="11" t="s">
        <v>48</v>
      </c>
      <c r="D149" s="25" t="s">
        <v>11</v>
      </c>
      <c r="E149" s="11" t="s">
        <v>50</v>
      </c>
      <c r="F149" s="11" t="s">
        <v>51</v>
      </c>
      <c r="G149" s="12" t="s">
        <v>71</v>
      </c>
      <c r="H149" s="20">
        <v>44966</v>
      </c>
      <c r="I149" s="34">
        <v>276.55</v>
      </c>
      <c r="J149" s="15">
        <f t="shared" si="3"/>
        <v>337136.20999999996</v>
      </c>
      <c r="K149" s="14" t="s">
        <v>543</v>
      </c>
    </row>
    <row r="150" spans="2:11" x14ac:dyDescent="0.2">
      <c r="B150" s="25" t="s">
        <v>206</v>
      </c>
      <c r="C150" s="11" t="s">
        <v>48</v>
      </c>
      <c r="D150" s="25" t="s">
        <v>14</v>
      </c>
      <c r="E150" s="29" t="s">
        <v>50</v>
      </c>
      <c r="F150" s="30" t="s">
        <v>54</v>
      </c>
      <c r="G150" s="54" t="s">
        <v>207</v>
      </c>
      <c r="H150" s="60">
        <v>6201.17</v>
      </c>
      <c r="I150" s="34">
        <v>506</v>
      </c>
      <c r="J150" s="15">
        <f t="shared" si="3"/>
        <v>337642.20999999996</v>
      </c>
      <c r="K150" s="14" t="s">
        <v>543</v>
      </c>
    </row>
    <row r="151" spans="2:11" x14ac:dyDescent="0.2">
      <c r="B151" s="25" t="s">
        <v>206</v>
      </c>
      <c r="C151" s="11" t="s">
        <v>48</v>
      </c>
      <c r="D151" s="25" t="s">
        <v>14</v>
      </c>
      <c r="E151" s="29" t="s">
        <v>50</v>
      </c>
      <c r="F151" s="30" t="s">
        <v>54</v>
      </c>
      <c r="G151" s="55"/>
      <c r="H151" s="63"/>
      <c r="I151" s="34">
        <v>5695.17</v>
      </c>
      <c r="J151" s="15">
        <f t="shared" si="3"/>
        <v>343337.37999999995</v>
      </c>
      <c r="K151" s="14" t="s">
        <v>543</v>
      </c>
    </row>
    <row r="152" spans="2:11" x14ac:dyDescent="0.2">
      <c r="B152" s="25" t="s">
        <v>206</v>
      </c>
      <c r="C152" s="11" t="s">
        <v>48</v>
      </c>
      <c r="D152" s="25" t="s">
        <v>17</v>
      </c>
      <c r="E152" s="11" t="s">
        <v>50</v>
      </c>
      <c r="F152" s="11" t="s">
        <v>51</v>
      </c>
      <c r="G152" s="12" t="s">
        <v>71</v>
      </c>
      <c r="H152" s="20">
        <v>44966</v>
      </c>
      <c r="I152" s="34">
        <v>666.92</v>
      </c>
      <c r="J152" s="15">
        <f t="shared" si="3"/>
        <v>344004.29999999993</v>
      </c>
      <c r="K152" s="14" t="s">
        <v>543</v>
      </c>
    </row>
    <row r="153" spans="2:11" x14ac:dyDescent="0.2">
      <c r="B153" s="25" t="s">
        <v>206</v>
      </c>
      <c r="C153" s="11" t="s">
        <v>48</v>
      </c>
      <c r="D153" s="25" t="s">
        <v>15</v>
      </c>
      <c r="E153" s="11" t="s">
        <v>50</v>
      </c>
      <c r="F153" s="11" t="s">
        <v>51</v>
      </c>
      <c r="G153" s="12" t="s">
        <v>71</v>
      </c>
      <c r="H153" s="20">
        <v>44966</v>
      </c>
      <c r="I153" s="34">
        <v>306.74</v>
      </c>
      <c r="J153" s="15">
        <f t="shared" si="3"/>
        <v>344311.03999999992</v>
      </c>
      <c r="K153" s="14" t="s">
        <v>543</v>
      </c>
    </row>
    <row r="154" spans="2:11" x14ac:dyDescent="0.2">
      <c r="B154" s="25" t="s">
        <v>206</v>
      </c>
      <c r="C154" s="11" t="s">
        <v>48</v>
      </c>
      <c r="D154" s="25" t="s">
        <v>16</v>
      </c>
      <c r="E154" s="11" t="s">
        <v>50</v>
      </c>
      <c r="F154" s="11" t="s">
        <v>51</v>
      </c>
      <c r="G154" s="12" t="s">
        <v>71</v>
      </c>
      <c r="H154" s="20">
        <v>44966</v>
      </c>
      <c r="I154" s="34">
        <v>219.31</v>
      </c>
      <c r="J154" s="15">
        <f t="shared" si="3"/>
        <v>344530.34999999992</v>
      </c>
      <c r="K154" s="14" t="s">
        <v>543</v>
      </c>
    </row>
    <row r="155" spans="2:11" x14ac:dyDescent="0.2">
      <c r="B155" s="25" t="s">
        <v>206</v>
      </c>
      <c r="C155" s="11" t="s">
        <v>48</v>
      </c>
      <c r="D155" s="25" t="s">
        <v>198</v>
      </c>
      <c r="E155" s="11" t="s">
        <v>50</v>
      </c>
      <c r="F155" s="11" t="s">
        <v>52</v>
      </c>
      <c r="G155" s="12" t="s">
        <v>53</v>
      </c>
      <c r="H155" s="20" t="s">
        <v>213</v>
      </c>
      <c r="I155" s="34">
        <v>295</v>
      </c>
      <c r="J155" s="15">
        <f t="shared" si="3"/>
        <v>344825.34999999992</v>
      </c>
      <c r="K155" s="14" t="s">
        <v>543</v>
      </c>
    </row>
    <row r="156" spans="2:11" x14ac:dyDescent="0.2">
      <c r="B156" s="25" t="s">
        <v>206</v>
      </c>
      <c r="C156" s="11" t="s">
        <v>48</v>
      </c>
      <c r="D156" s="25" t="s">
        <v>199</v>
      </c>
      <c r="E156" s="11" t="s">
        <v>50</v>
      </c>
      <c r="F156" s="11" t="s">
        <v>52</v>
      </c>
      <c r="G156" s="12" t="s">
        <v>53</v>
      </c>
      <c r="H156" s="20" t="s">
        <v>212</v>
      </c>
      <c r="I156" s="34">
        <v>420</v>
      </c>
      <c r="J156" s="15">
        <f t="shared" si="3"/>
        <v>345245.34999999992</v>
      </c>
      <c r="K156" s="14" t="s">
        <v>543</v>
      </c>
    </row>
    <row r="157" spans="2:11" x14ac:dyDescent="0.2">
      <c r="B157" s="25" t="s">
        <v>206</v>
      </c>
      <c r="C157" s="11" t="s">
        <v>48</v>
      </c>
      <c r="D157" s="25" t="s">
        <v>200</v>
      </c>
      <c r="E157" s="11" t="s">
        <v>50</v>
      </c>
      <c r="F157" s="11" t="s">
        <v>52</v>
      </c>
      <c r="G157" s="12" t="s">
        <v>53</v>
      </c>
      <c r="H157" s="11" t="s">
        <v>214</v>
      </c>
      <c r="I157" s="34">
        <v>275</v>
      </c>
      <c r="J157" s="15">
        <f t="shared" si="3"/>
        <v>345520.34999999992</v>
      </c>
      <c r="K157" s="14" t="s">
        <v>543</v>
      </c>
    </row>
    <row r="158" spans="2:11" x14ac:dyDescent="0.2">
      <c r="B158" s="25" t="s">
        <v>206</v>
      </c>
      <c r="C158" s="11" t="s">
        <v>48</v>
      </c>
      <c r="D158" s="25" t="s">
        <v>121</v>
      </c>
      <c r="E158" s="11" t="s">
        <v>50</v>
      </c>
      <c r="F158" s="11" t="s">
        <v>52</v>
      </c>
      <c r="G158" s="12" t="s">
        <v>53</v>
      </c>
      <c r="H158" s="20" t="s">
        <v>208</v>
      </c>
      <c r="I158" s="34">
        <v>488</v>
      </c>
      <c r="J158" s="15">
        <f t="shared" si="3"/>
        <v>346008.34999999992</v>
      </c>
      <c r="K158" s="14" t="s">
        <v>543</v>
      </c>
    </row>
    <row r="159" spans="2:11" x14ac:dyDescent="0.2">
      <c r="B159" s="25" t="s">
        <v>206</v>
      </c>
      <c r="C159" s="11" t="s">
        <v>48</v>
      </c>
      <c r="D159" s="25" t="s">
        <v>201</v>
      </c>
      <c r="E159" s="11" t="s">
        <v>50</v>
      </c>
      <c r="F159" s="11" t="s">
        <v>52</v>
      </c>
      <c r="G159" s="12" t="s">
        <v>53</v>
      </c>
      <c r="H159" s="11" t="s">
        <v>215</v>
      </c>
      <c r="I159" s="34">
        <v>261</v>
      </c>
      <c r="J159" s="15">
        <f t="shared" si="3"/>
        <v>346269.34999999992</v>
      </c>
      <c r="K159" s="14" t="s">
        <v>543</v>
      </c>
    </row>
    <row r="160" spans="2:11" x14ac:dyDescent="0.2">
      <c r="B160" s="25" t="s">
        <v>206</v>
      </c>
      <c r="C160" s="11" t="s">
        <v>48</v>
      </c>
      <c r="D160" s="25" t="s">
        <v>30</v>
      </c>
      <c r="E160" s="11" t="s">
        <v>50</v>
      </c>
      <c r="F160" s="11" t="s">
        <v>52</v>
      </c>
      <c r="G160" s="12" t="s">
        <v>53</v>
      </c>
      <c r="H160" s="20" t="s">
        <v>209</v>
      </c>
      <c r="I160" s="34">
        <v>1200</v>
      </c>
      <c r="J160" s="15">
        <f t="shared" si="3"/>
        <v>347469.34999999992</v>
      </c>
      <c r="K160" s="14" t="s">
        <v>543</v>
      </c>
    </row>
    <row r="161" spans="2:11" x14ac:dyDescent="0.2">
      <c r="B161" s="25" t="s">
        <v>206</v>
      </c>
      <c r="C161" s="11" t="s">
        <v>48</v>
      </c>
      <c r="D161" s="25" t="s">
        <v>202</v>
      </c>
      <c r="E161" s="11" t="s">
        <v>50</v>
      </c>
      <c r="F161" s="11" t="s">
        <v>52</v>
      </c>
      <c r="G161" s="12" t="s">
        <v>53</v>
      </c>
      <c r="H161" s="11" t="s">
        <v>211</v>
      </c>
      <c r="I161" s="34">
        <v>250</v>
      </c>
      <c r="J161" s="15">
        <f t="shared" si="3"/>
        <v>347719.34999999992</v>
      </c>
      <c r="K161" s="14" t="s">
        <v>543</v>
      </c>
    </row>
    <row r="162" spans="2:11" x14ac:dyDescent="0.2">
      <c r="B162" s="25" t="s">
        <v>206</v>
      </c>
      <c r="C162" s="11" t="s">
        <v>48</v>
      </c>
      <c r="D162" s="25" t="s">
        <v>203</v>
      </c>
      <c r="E162" s="11" t="s">
        <v>50</v>
      </c>
      <c r="F162" s="11" t="s">
        <v>52</v>
      </c>
      <c r="G162" s="12" t="s">
        <v>53</v>
      </c>
      <c r="H162" s="20" t="s">
        <v>217</v>
      </c>
      <c r="I162" s="34">
        <v>337</v>
      </c>
      <c r="J162" s="15">
        <f t="shared" si="3"/>
        <v>348056.34999999992</v>
      </c>
      <c r="K162" s="14" t="s">
        <v>543</v>
      </c>
    </row>
    <row r="163" spans="2:11" x14ac:dyDescent="0.2">
      <c r="B163" s="25" t="s">
        <v>206</v>
      </c>
      <c r="C163" s="11" t="s">
        <v>48</v>
      </c>
      <c r="D163" s="25" t="s">
        <v>204</v>
      </c>
      <c r="E163" s="11" t="s">
        <v>50</v>
      </c>
      <c r="F163" s="11" t="s">
        <v>52</v>
      </c>
      <c r="G163" s="12" t="s">
        <v>53</v>
      </c>
      <c r="H163" s="11" t="s">
        <v>210</v>
      </c>
      <c r="I163" s="34">
        <v>100</v>
      </c>
      <c r="J163" s="15">
        <f t="shared" si="3"/>
        <v>348156.34999999992</v>
      </c>
      <c r="K163" s="14" t="s">
        <v>543</v>
      </c>
    </row>
    <row r="164" spans="2:11" ht="12.75" x14ac:dyDescent="0.2">
      <c r="B164" s="25" t="s">
        <v>206</v>
      </c>
      <c r="C164" s="31" t="s">
        <v>49</v>
      </c>
      <c r="D164" s="25" t="s">
        <v>27</v>
      </c>
      <c r="E164" s="11" t="s">
        <v>72</v>
      </c>
      <c r="F164" s="11" t="s">
        <v>73</v>
      </c>
      <c r="G164" s="37" t="s">
        <v>218</v>
      </c>
      <c r="H164" s="37" t="s">
        <v>219</v>
      </c>
      <c r="I164" s="35">
        <v>-252.59</v>
      </c>
      <c r="J164" s="15">
        <f t="shared" si="3"/>
        <v>347903.75999999989</v>
      </c>
      <c r="K164" s="14" t="s">
        <v>543</v>
      </c>
    </row>
    <row r="165" spans="2:11" x14ac:dyDescent="0.2">
      <c r="B165" s="25" t="s">
        <v>206</v>
      </c>
      <c r="C165" s="11" t="s">
        <v>48</v>
      </c>
      <c r="D165" s="25" t="s">
        <v>205</v>
      </c>
      <c r="E165" s="11" t="s">
        <v>50</v>
      </c>
      <c r="F165" s="11" t="s">
        <v>52</v>
      </c>
      <c r="G165" s="12" t="s">
        <v>53</v>
      </c>
      <c r="H165" s="11" t="s">
        <v>216</v>
      </c>
      <c r="I165" s="34">
        <v>250</v>
      </c>
      <c r="J165" s="15">
        <f t="shared" si="3"/>
        <v>348153.75999999989</v>
      </c>
      <c r="K165" s="14" t="s">
        <v>543</v>
      </c>
    </row>
    <row r="166" spans="2:11" x14ac:dyDescent="0.2">
      <c r="B166" s="25" t="s">
        <v>206</v>
      </c>
      <c r="C166" s="31" t="s">
        <v>49</v>
      </c>
      <c r="D166" s="25" t="s">
        <v>28</v>
      </c>
      <c r="E166" s="11" t="s">
        <v>72</v>
      </c>
      <c r="F166" s="11" t="s">
        <v>101</v>
      </c>
      <c r="G166" s="12" t="s">
        <v>220</v>
      </c>
      <c r="H166" s="20" t="s">
        <v>71</v>
      </c>
      <c r="I166" s="35">
        <v>-30.6</v>
      </c>
      <c r="J166" s="15">
        <f t="shared" si="3"/>
        <v>348123.15999999992</v>
      </c>
      <c r="K166" s="14" t="s">
        <v>543</v>
      </c>
    </row>
    <row r="167" spans="2:11" x14ac:dyDescent="0.2">
      <c r="B167" s="38" t="s">
        <v>221</v>
      </c>
      <c r="C167" s="11" t="s">
        <v>48</v>
      </c>
      <c r="D167" s="39" t="s">
        <v>12</v>
      </c>
      <c r="E167" s="11" t="s">
        <v>50</v>
      </c>
      <c r="F167" s="11" t="s">
        <v>51</v>
      </c>
      <c r="G167" s="12" t="s">
        <v>71</v>
      </c>
      <c r="H167" s="21">
        <v>44967</v>
      </c>
      <c r="I167" s="40">
        <v>303.95999999999998</v>
      </c>
      <c r="J167" s="15">
        <f t="shared" si="3"/>
        <v>348427.11999999994</v>
      </c>
      <c r="K167" s="14" t="s">
        <v>543</v>
      </c>
    </row>
    <row r="168" spans="2:11" x14ac:dyDescent="0.2">
      <c r="B168" s="38" t="s">
        <v>221</v>
      </c>
      <c r="C168" s="11" t="s">
        <v>48</v>
      </c>
      <c r="D168" s="39" t="s">
        <v>11</v>
      </c>
      <c r="E168" s="11" t="s">
        <v>50</v>
      </c>
      <c r="F168" s="11" t="s">
        <v>51</v>
      </c>
      <c r="G168" s="12" t="s">
        <v>71</v>
      </c>
      <c r="H168" s="20">
        <v>44967</v>
      </c>
      <c r="I168" s="40">
        <v>4119.38</v>
      </c>
      <c r="J168" s="15">
        <f t="shared" si="3"/>
        <v>352546.49999999994</v>
      </c>
      <c r="K168" s="14" t="s">
        <v>543</v>
      </c>
    </row>
    <row r="169" spans="2:11" x14ac:dyDescent="0.2">
      <c r="B169" s="38" t="s">
        <v>221</v>
      </c>
      <c r="C169" s="11" t="s">
        <v>48</v>
      </c>
      <c r="D169" s="39" t="s">
        <v>13</v>
      </c>
      <c r="E169" s="11" t="s">
        <v>50</v>
      </c>
      <c r="F169" s="11" t="s">
        <v>51</v>
      </c>
      <c r="G169" s="12" t="s">
        <v>71</v>
      </c>
      <c r="H169" s="20">
        <v>44967</v>
      </c>
      <c r="I169" s="40">
        <v>1075.02</v>
      </c>
      <c r="J169" s="15">
        <f t="shared" si="3"/>
        <v>353621.51999999996</v>
      </c>
      <c r="K169" s="14" t="s">
        <v>543</v>
      </c>
    </row>
    <row r="170" spans="2:11" x14ac:dyDescent="0.2">
      <c r="B170" s="38" t="s">
        <v>221</v>
      </c>
      <c r="C170" s="31" t="s">
        <v>49</v>
      </c>
      <c r="D170" s="39" t="s">
        <v>225</v>
      </c>
      <c r="E170" s="11" t="s">
        <v>72</v>
      </c>
      <c r="F170" s="11" t="s">
        <v>73</v>
      </c>
      <c r="G170" s="12" t="s">
        <v>314</v>
      </c>
      <c r="H170" s="20" t="s">
        <v>315</v>
      </c>
      <c r="I170" s="41">
        <v>-238.48</v>
      </c>
      <c r="J170" s="15">
        <f t="shared" si="3"/>
        <v>353383.04</v>
      </c>
      <c r="K170" s="14" t="s">
        <v>543</v>
      </c>
    </row>
    <row r="171" spans="2:11" x14ac:dyDescent="0.2">
      <c r="B171" s="38" t="s">
        <v>221</v>
      </c>
      <c r="C171" s="31" t="s">
        <v>49</v>
      </c>
      <c r="D171" s="39" t="s">
        <v>226</v>
      </c>
      <c r="E171" s="11" t="s">
        <v>72</v>
      </c>
      <c r="F171" s="11" t="s">
        <v>73</v>
      </c>
      <c r="G171" s="12" t="s">
        <v>314</v>
      </c>
      <c r="H171" s="11" t="s">
        <v>316</v>
      </c>
      <c r="I171" s="41">
        <v>-115.47</v>
      </c>
      <c r="J171" s="15">
        <f t="shared" si="3"/>
        <v>353267.57</v>
      </c>
      <c r="K171" s="14" t="s">
        <v>543</v>
      </c>
    </row>
    <row r="172" spans="2:11" x14ac:dyDescent="0.2">
      <c r="B172" s="38" t="s">
        <v>221</v>
      </c>
      <c r="C172" s="11" t="s">
        <v>48</v>
      </c>
      <c r="D172" s="39" t="s">
        <v>14</v>
      </c>
      <c r="E172" s="29" t="s">
        <v>50</v>
      </c>
      <c r="F172" s="30" t="s">
        <v>54</v>
      </c>
      <c r="G172" s="54" t="s">
        <v>274</v>
      </c>
      <c r="H172" s="60">
        <v>4351.3999999999996</v>
      </c>
      <c r="I172" s="40">
        <v>1942.33</v>
      </c>
      <c r="J172" s="15">
        <f t="shared" si="3"/>
        <v>355209.9</v>
      </c>
      <c r="K172" s="14" t="s">
        <v>543</v>
      </c>
    </row>
    <row r="173" spans="2:11" x14ac:dyDescent="0.2">
      <c r="B173" s="38" t="s">
        <v>221</v>
      </c>
      <c r="C173" s="11" t="s">
        <v>48</v>
      </c>
      <c r="D173" s="39" t="s">
        <v>14</v>
      </c>
      <c r="E173" s="29" t="s">
        <v>50</v>
      </c>
      <c r="F173" s="30" t="s">
        <v>54</v>
      </c>
      <c r="G173" s="55"/>
      <c r="H173" s="63"/>
      <c r="I173" s="40">
        <v>2409.0700000000002</v>
      </c>
      <c r="J173" s="15">
        <f t="shared" si="3"/>
        <v>357618.97000000003</v>
      </c>
      <c r="K173" s="14" t="s">
        <v>543</v>
      </c>
    </row>
    <row r="174" spans="2:11" x14ac:dyDescent="0.2">
      <c r="B174" s="38" t="s">
        <v>221</v>
      </c>
      <c r="C174" s="11" t="s">
        <v>48</v>
      </c>
      <c r="D174" s="39" t="s">
        <v>16</v>
      </c>
      <c r="E174" s="11" t="s">
        <v>50</v>
      </c>
      <c r="F174" s="11" t="s">
        <v>51</v>
      </c>
      <c r="G174" s="12" t="s">
        <v>71</v>
      </c>
      <c r="H174" s="20">
        <v>44967</v>
      </c>
      <c r="I174" s="40">
        <v>518.19000000000005</v>
      </c>
      <c r="J174" s="15">
        <f t="shared" si="3"/>
        <v>358137.16000000003</v>
      </c>
      <c r="K174" s="14" t="s">
        <v>543</v>
      </c>
    </row>
    <row r="175" spans="2:11" x14ac:dyDescent="0.2">
      <c r="B175" s="38" t="s">
        <v>221</v>
      </c>
      <c r="C175" s="11" t="s">
        <v>48</v>
      </c>
      <c r="D175" s="39" t="s">
        <v>15</v>
      </c>
      <c r="E175" s="11" t="s">
        <v>50</v>
      </c>
      <c r="F175" s="11" t="s">
        <v>51</v>
      </c>
      <c r="G175" s="12" t="s">
        <v>71</v>
      </c>
      <c r="H175" s="20">
        <v>44967</v>
      </c>
      <c r="I175" s="40">
        <v>449.22</v>
      </c>
      <c r="J175" s="15">
        <f t="shared" si="3"/>
        <v>358586.38</v>
      </c>
      <c r="K175" s="14" t="s">
        <v>543</v>
      </c>
    </row>
    <row r="176" spans="2:11" x14ac:dyDescent="0.2">
      <c r="B176" s="38" t="s">
        <v>221</v>
      </c>
      <c r="C176" s="11" t="s">
        <v>48</v>
      </c>
      <c r="D176" s="39" t="s">
        <v>227</v>
      </c>
      <c r="E176" s="11" t="s">
        <v>50</v>
      </c>
      <c r="F176" s="11" t="s">
        <v>52</v>
      </c>
      <c r="G176" s="12" t="s">
        <v>53</v>
      </c>
      <c r="H176" s="20" t="s">
        <v>312</v>
      </c>
      <c r="I176" s="40">
        <v>60</v>
      </c>
      <c r="J176" s="15">
        <f t="shared" si="3"/>
        <v>358646.38</v>
      </c>
      <c r="K176" s="14" t="s">
        <v>543</v>
      </c>
    </row>
    <row r="177" spans="2:11" x14ac:dyDescent="0.2">
      <c r="B177" s="38" t="s">
        <v>221</v>
      </c>
      <c r="C177" s="11" t="s">
        <v>48</v>
      </c>
      <c r="D177" s="39" t="s">
        <v>228</v>
      </c>
      <c r="E177" s="11" t="s">
        <v>50</v>
      </c>
      <c r="F177" s="11" t="s">
        <v>52</v>
      </c>
      <c r="G177" s="12" t="s">
        <v>53</v>
      </c>
      <c r="H177" s="20" t="s">
        <v>311</v>
      </c>
      <c r="I177" s="40">
        <v>263</v>
      </c>
      <c r="J177" s="15">
        <f t="shared" si="3"/>
        <v>358909.38</v>
      </c>
      <c r="K177" s="14" t="s">
        <v>543</v>
      </c>
    </row>
    <row r="178" spans="2:11" x14ac:dyDescent="0.2">
      <c r="B178" s="38" t="s">
        <v>221</v>
      </c>
      <c r="C178" s="11" t="s">
        <v>48</v>
      </c>
      <c r="D178" s="39" t="s">
        <v>229</v>
      </c>
      <c r="E178" s="11" t="s">
        <v>50</v>
      </c>
      <c r="F178" s="11" t="s">
        <v>52</v>
      </c>
      <c r="G178" s="12" t="s">
        <v>53</v>
      </c>
      <c r="H178" s="20" t="s">
        <v>310</v>
      </c>
      <c r="I178" s="40">
        <v>281</v>
      </c>
      <c r="J178" s="15">
        <f t="shared" si="3"/>
        <v>359190.38</v>
      </c>
      <c r="K178" s="14" t="s">
        <v>543</v>
      </c>
    </row>
    <row r="179" spans="2:11" x14ac:dyDescent="0.2">
      <c r="B179" s="38" t="s">
        <v>221</v>
      </c>
      <c r="C179" s="11" t="s">
        <v>48</v>
      </c>
      <c r="D179" s="39" t="s">
        <v>230</v>
      </c>
      <c r="E179" s="11" t="s">
        <v>50</v>
      </c>
      <c r="F179" s="11" t="s">
        <v>52</v>
      </c>
      <c r="G179" s="12" t="s">
        <v>320</v>
      </c>
      <c r="H179" s="12" t="s">
        <v>320</v>
      </c>
      <c r="I179" s="40">
        <v>60</v>
      </c>
      <c r="J179" s="15">
        <f t="shared" si="3"/>
        <v>359250.38</v>
      </c>
      <c r="K179" s="14" t="s">
        <v>543</v>
      </c>
    </row>
    <row r="180" spans="2:11" x14ac:dyDescent="0.2">
      <c r="B180" s="38" t="s">
        <v>221</v>
      </c>
      <c r="C180" s="11" t="s">
        <v>48</v>
      </c>
      <c r="D180" s="39" t="s">
        <v>231</v>
      </c>
      <c r="E180" s="11" t="s">
        <v>50</v>
      </c>
      <c r="F180" s="11" t="s">
        <v>52</v>
      </c>
      <c r="G180" s="12" t="s">
        <v>53</v>
      </c>
      <c r="H180" s="20" t="s">
        <v>309</v>
      </c>
      <c r="I180" s="40">
        <v>465</v>
      </c>
      <c r="J180" s="15">
        <f t="shared" si="3"/>
        <v>359715.38</v>
      </c>
      <c r="K180" s="14" t="s">
        <v>543</v>
      </c>
    </row>
    <row r="181" spans="2:11" x14ac:dyDescent="0.2">
      <c r="B181" s="38" t="s">
        <v>221</v>
      </c>
      <c r="C181" s="31" t="s">
        <v>49</v>
      </c>
      <c r="D181" s="39" t="s">
        <v>232</v>
      </c>
      <c r="E181" s="11" t="s">
        <v>72</v>
      </c>
      <c r="F181" s="11" t="s">
        <v>317</v>
      </c>
      <c r="G181" s="12" t="s">
        <v>318</v>
      </c>
      <c r="H181" s="12" t="s">
        <v>319</v>
      </c>
      <c r="I181" s="41">
        <v>-206</v>
      </c>
      <c r="J181" s="15">
        <f t="shared" si="3"/>
        <v>359509.38</v>
      </c>
      <c r="K181" s="14" t="s">
        <v>543</v>
      </c>
    </row>
    <row r="182" spans="2:11" x14ac:dyDescent="0.2">
      <c r="B182" s="38" t="s">
        <v>221</v>
      </c>
      <c r="C182" s="11" t="s">
        <v>48</v>
      </c>
      <c r="D182" s="39" t="s">
        <v>233</v>
      </c>
      <c r="E182" s="11" t="s">
        <v>50</v>
      </c>
      <c r="F182" s="11" t="s">
        <v>52</v>
      </c>
      <c r="G182" s="12" t="s">
        <v>53</v>
      </c>
      <c r="H182" s="12" t="s">
        <v>308</v>
      </c>
      <c r="I182" s="40">
        <v>80</v>
      </c>
      <c r="J182" s="15">
        <f t="shared" si="3"/>
        <v>359589.38</v>
      </c>
      <c r="K182" s="14" t="s">
        <v>543</v>
      </c>
    </row>
    <row r="183" spans="2:11" x14ac:dyDescent="0.2">
      <c r="B183" s="38" t="s">
        <v>221</v>
      </c>
      <c r="C183" s="11" t="s">
        <v>48</v>
      </c>
      <c r="D183" s="39" t="s">
        <v>234</v>
      </c>
      <c r="E183" s="11" t="s">
        <v>50</v>
      </c>
      <c r="F183" s="11" t="s">
        <v>52</v>
      </c>
      <c r="G183" s="12" t="s">
        <v>53</v>
      </c>
      <c r="H183" s="11" t="s">
        <v>307</v>
      </c>
      <c r="I183" s="40">
        <v>180</v>
      </c>
      <c r="J183" s="15">
        <f t="shared" si="3"/>
        <v>359769.38</v>
      </c>
      <c r="K183" s="14" t="s">
        <v>543</v>
      </c>
    </row>
    <row r="184" spans="2:11" x14ac:dyDescent="0.2">
      <c r="B184" s="38" t="s">
        <v>221</v>
      </c>
      <c r="C184" s="11" t="s">
        <v>48</v>
      </c>
      <c r="D184" s="39" t="s">
        <v>30</v>
      </c>
      <c r="E184" s="11" t="s">
        <v>50</v>
      </c>
      <c r="F184" s="11" t="s">
        <v>52</v>
      </c>
      <c r="G184" s="12" t="s">
        <v>53</v>
      </c>
      <c r="H184" s="20" t="s">
        <v>306</v>
      </c>
      <c r="I184" s="40">
        <v>532</v>
      </c>
      <c r="J184" s="15">
        <f t="shared" si="3"/>
        <v>360301.38</v>
      </c>
      <c r="K184" s="14" t="s">
        <v>543</v>
      </c>
    </row>
    <row r="185" spans="2:11" x14ac:dyDescent="0.2">
      <c r="B185" s="38" t="s">
        <v>221</v>
      </c>
      <c r="C185" s="11" t="s">
        <v>48</v>
      </c>
      <c r="D185" s="39" t="s">
        <v>235</v>
      </c>
      <c r="E185" s="11" t="s">
        <v>50</v>
      </c>
      <c r="F185" s="11" t="s">
        <v>52</v>
      </c>
      <c r="G185" s="12" t="s">
        <v>53</v>
      </c>
      <c r="H185" s="11" t="s">
        <v>313</v>
      </c>
      <c r="I185" s="40">
        <v>791</v>
      </c>
      <c r="J185" s="15">
        <f t="shared" si="3"/>
        <v>361092.38</v>
      </c>
      <c r="K185" s="14" t="s">
        <v>543</v>
      </c>
    </row>
    <row r="186" spans="2:11" x14ac:dyDescent="0.2">
      <c r="B186" s="38" t="s">
        <v>221</v>
      </c>
      <c r="C186" s="31" t="s">
        <v>49</v>
      </c>
      <c r="D186" s="39" t="s">
        <v>124</v>
      </c>
      <c r="E186" s="11" t="s">
        <v>72</v>
      </c>
      <c r="F186" s="11" t="s">
        <v>73</v>
      </c>
      <c r="G186" s="11" t="s">
        <v>73</v>
      </c>
      <c r="H186" s="11" t="s">
        <v>73</v>
      </c>
      <c r="I186" s="41">
        <v>-2000</v>
      </c>
      <c r="J186" s="15">
        <f t="shared" si="3"/>
        <v>359092.38</v>
      </c>
      <c r="K186" s="14" t="s">
        <v>543</v>
      </c>
    </row>
    <row r="187" spans="2:11" x14ac:dyDescent="0.2">
      <c r="B187" s="38" t="s">
        <v>222</v>
      </c>
      <c r="C187" s="11" t="s">
        <v>48</v>
      </c>
      <c r="D187" s="39" t="s">
        <v>14</v>
      </c>
      <c r="E187" s="29" t="s">
        <v>50</v>
      </c>
      <c r="F187" s="30" t="s">
        <v>54</v>
      </c>
      <c r="G187" s="54" t="s">
        <v>275</v>
      </c>
      <c r="H187" s="60">
        <v>15322.01</v>
      </c>
      <c r="I187" s="40">
        <v>4151.82</v>
      </c>
      <c r="J187" s="15">
        <f t="shared" si="3"/>
        <v>363244.2</v>
      </c>
      <c r="K187" s="14" t="s">
        <v>543</v>
      </c>
    </row>
    <row r="188" spans="2:11" x14ac:dyDescent="0.2">
      <c r="B188" s="38" t="s">
        <v>222</v>
      </c>
      <c r="C188" s="11" t="s">
        <v>48</v>
      </c>
      <c r="D188" s="39" t="s">
        <v>14</v>
      </c>
      <c r="E188" s="29" t="s">
        <v>50</v>
      </c>
      <c r="F188" s="30" t="s">
        <v>54</v>
      </c>
      <c r="G188" s="55"/>
      <c r="H188" s="63"/>
      <c r="I188" s="40">
        <v>11170.19</v>
      </c>
      <c r="J188" s="15">
        <f t="shared" si="3"/>
        <v>374414.39</v>
      </c>
      <c r="K188" s="14" t="s">
        <v>543</v>
      </c>
    </row>
    <row r="189" spans="2:11" x14ac:dyDescent="0.2">
      <c r="B189" s="38" t="s">
        <v>222</v>
      </c>
      <c r="C189" s="11" t="s">
        <v>48</v>
      </c>
      <c r="D189" s="39" t="s">
        <v>236</v>
      </c>
      <c r="E189" s="11" t="s">
        <v>50</v>
      </c>
      <c r="F189" s="11" t="s">
        <v>52</v>
      </c>
      <c r="G189" s="12" t="s">
        <v>53</v>
      </c>
      <c r="H189" s="11" t="s">
        <v>305</v>
      </c>
      <c r="I189" s="40">
        <v>326</v>
      </c>
      <c r="J189" s="15">
        <f t="shared" si="3"/>
        <v>374740.39</v>
      </c>
      <c r="K189" s="14" t="s">
        <v>543</v>
      </c>
    </row>
    <row r="190" spans="2:11" x14ac:dyDescent="0.2">
      <c r="B190" s="38" t="s">
        <v>222</v>
      </c>
      <c r="C190" s="11" t="s">
        <v>48</v>
      </c>
      <c r="D190" s="39" t="s">
        <v>237</v>
      </c>
      <c r="E190" s="11" t="s">
        <v>50</v>
      </c>
      <c r="F190" s="11" t="s">
        <v>52</v>
      </c>
      <c r="G190" s="12" t="s">
        <v>53</v>
      </c>
      <c r="H190" s="11" t="s">
        <v>301</v>
      </c>
      <c r="I190" s="40">
        <v>130</v>
      </c>
      <c r="J190" s="15">
        <f t="shared" si="3"/>
        <v>374870.39</v>
      </c>
      <c r="K190" s="14" t="s">
        <v>543</v>
      </c>
    </row>
    <row r="191" spans="2:11" x14ac:dyDescent="0.2">
      <c r="B191" s="38" t="s">
        <v>222</v>
      </c>
      <c r="C191" s="11" t="s">
        <v>48</v>
      </c>
      <c r="D191" s="39" t="s">
        <v>238</v>
      </c>
      <c r="E191" s="11" t="s">
        <v>50</v>
      </c>
      <c r="F191" s="11" t="s">
        <v>52</v>
      </c>
      <c r="G191" s="12" t="s">
        <v>53</v>
      </c>
      <c r="H191" s="12" t="s">
        <v>304</v>
      </c>
      <c r="I191" s="40">
        <v>180</v>
      </c>
      <c r="J191" s="15">
        <f t="shared" si="3"/>
        <v>375050.39</v>
      </c>
      <c r="K191" s="14" t="s">
        <v>543</v>
      </c>
    </row>
    <row r="192" spans="2:11" x14ac:dyDescent="0.2">
      <c r="B192" s="38" t="s">
        <v>222</v>
      </c>
      <c r="C192" s="11" t="s">
        <v>48</v>
      </c>
      <c r="D192" s="39" t="s">
        <v>239</v>
      </c>
      <c r="E192" s="11" t="s">
        <v>50</v>
      </c>
      <c r="F192" s="11" t="s">
        <v>52</v>
      </c>
      <c r="G192" s="12" t="s">
        <v>53</v>
      </c>
      <c r="H192" s="12" t="s">
        <v>303</v>
      </c>
      <c r="I192" s="40">
        <v>140</v>
      </c>
      <c r="J192" s="15">
        <f t="shared" si="3"/>
        <v>375190.39</v>
      </c>
      <c r="K192" s="14" t="s">
        <v>543</v>
      </c>
    </row>
    <row r="193" spans="2:11" x14ac:dyDescent="0.2">
      <c r="B193" s="38" t="s">
        <v>222</v>
      </c>
      <c r="C193" s="11" t="s">
        <v>48</v>
      </c>
      <c r="D193" s="39" t="s">
        <v>240</v>
      </c>
      <c r="E193" s="11" t="s">
        <v>50</v>
      </c>
      <c r="F193" s="11" t="s">
        <v>52</v>
      </c>
      <c r="G193" s="12" t="s">
        <v>53</v>
      </c>
      <c r="H193" s="11" t="s">
        <v>302</v>
      </c>
      <c r="I193" s="40">
        <v>400</v>
      </c>
      <c r="J193" s="15">
        <f t="shared" si="3"/>
        <v>375590.39</v>
      </c>
      <c r="K193" s="14" t="s">
        <v>543</v>
      </c>
    </row>
    <row r="194" spans="2:11" x14ac:dyDescent="0.2">
      <c r="B194" s="38" t="s">
        <v>222</v>
      </c>
      <c r="C194" s="11" t="s">
        <v>48</v>
      </c>
      <c r="D194" s="39" t="s">
        <v>11</v>
      </c>
      <c r="E194" s="11" t="s">
        <v>50</v>
      </c>
      <c r="F194" s="11" t="s">
        <v>51</v>
      </c>
      <c r="G194" s="12" t="s">
        <v>71</v>
      </c>
      <c r="H194" s="20">
        <v>44970</v>
      </c>
      <c r="I194" s="40">
        <v>4519.95</v>
      </c>
      <c r="J194" s="15">
        <f t="shared" si="3"/>
        <v>380110.34</v>
      </c>
      <c r="K194" s="14" t="s">
        <v>543</v>
      </c>
    </row>
    <row r="195" spans="2:11" x14ac:dyDescent="0.2">
      <c r="B195" s="38" t="s">
        <v>222</v>
      </c>
      <c r="C195" s="11" t="s">
        <v>48</v>
      </c>
      <c r="D195" s="39" t="s">
        <v>13</v>
      </c>
      <c r="E195" s="11" t="s">
        <v>50</v>
      </c>
      <c r="F195" s="11" t="s">
        <v>51</v>
      </c>
      <c r="G195" s="12" t="s">
        <v>71</v>
      </c>
      <c r="H195" s="20">
        <v>44970</v>
      </c>
      <c r="I195" s="40">
        <v>7496.15</v>
      </c>
      <c r="J195" s="15">
        <f t="shared" si="3"/>
        <v>387606.49000000005</v>
      </c>
      <c r="K195" s="14" t="s">
        <v>543</v>
      </c>
    </row>
    <row r="196" spans="2:11" x14ac:dyDescent="0.2">
      <c r="B196" s="38" t="s">
        <v>222</v>
      </c>
      <c r="C196" s="11" t="s">
        <v>48</v>
      </c>
      <c r="D196" s="39" t="s">
        <v>12</v>
      </c>
      <c r="E196" s="11" t="s">
        <v>50</v>
      </c>
      <c r="F196" s="11" t="s">
        <v>51</v>
      </c>
      <c r="G196" s="12" t="s">
        <v>71</v>
      </c>
      <c r="H196" s="20">
        <v>44970</v>
      </c>
      <c r="I196" s="40">
        <v>235.26</v>
      </c>
      <c r="J196" s="15">
        <f t="shared" si="3"/>
        <v>387841.75000000006</v>
      </c>
      <c r="K196" s="14" t="s">
        <v>543</v>
      </c>
    </row>
    <row r="197" spans="2:11" x14ac:dyDescent="0.2">
      <c r="B197" s="38" t="s">
        <v>222</v>
      </c>
      <c r="C197" s="11" t="s">
        <v>48</v>
      </c>
      <c r="D197" s="39" t="s">
        <v>109</v>
      </c>
      <c r="E197" s="11" t="s">
        <v>50</v>
      </c>
      <c r="F197" s="11" t="s">
        <v>51</v>
      </c>
      <c r="G197" s="12" t="s">
        <v>71</v>
      </c>
      <c r="H197" s="20">
        <v>44970</v>
      </c>
      <c r="I197" s="40">
        <v>259.88</v>
      </c>
      <c r="J197" s="15">
        <f t="shared" si="3"/>
        <v>388101.63000000006</v>
      </c>
      <c r="K197" s="14" t="s">
        <v>543</v>
      </c>
    </row>
    <row r="198" spans="2:11" x14ac:dyDescent="0.2">
      <c r="B198" s="38" t="s">
        <v>222</v>
      </c>
      <c r="C198" s="11" t="s">
        <v>48</v>
      </c>
      <c r="D198" s="39" t="s">
        <v>17</v>
      </c>
      <c r="E198" s="11" t="s">
        <v>50</v>
      </c>
      <c r="F198" s="11" t="s">
        <v>51</v>
      </c>
      <c r="G198" s="12" t="s">
        <v>71</v>
      </c>
      <c r="H198" s="20">
        <v>44970</v>
      </c>
      <c r="I198" s="40">
        <v>1341.75</v>
      </c>
      <c r="J198" s="15">
        <f t="shared" si="3"/>
        <v>389443.38000000006</v>
      </c>
      <c r="K198" s="14" t="s">
        <v>543</v>
      </c>
    </row>
    <row r="199" spans="2:11" x14ac:dyDescent="0.2">
      <c r="B199" s="38" t="s">
        <v>222</v>
      </c>
      <c r="C199" s="11" t="s">
        <v>48</v>
      </c>
      <c r="D199" s="39" t="s">
        <v>16</v>
      </c>
      <c r="E199" s="11" t="s">
        <v>50</v>
      </c>
      <c r="F199" s="11" t="s">
        <v>51</v>
      </c>
      <c r="G199" s="12" t="s">
        <v>71</v>
      </c>
      <c r="H199" s="20">
        <v>44970</v>
      </c>
      <c r="I199" s="40">
        <v>126.15</v>
      </c>
      <c r="J199" s="15">
        <f t="shared" si="3"/>
        <v>389569.53000000009</v>
      </c>
      <c r="K199" s="14" t="s">
        <v>543</v>
      </c>
    </row>
    <row r="200" spans="2:11" x14ac:dyDescent="0.2">
      <c r="B200" s="38" t="s">
        <v>222</v>
      </c>
      <c r="C200" s="11" t="s">
        <v>48</v>
      </c>
      <c r="D200" s="39" t="s">
        <v>241</v>
      </c>
      <c r="E200" s="11" t="s">
        <v>50</v>
      </c>
      <c r="F200" s="11" t="s">
        <v>52</v>
      </c>
      <c r="G200" s="12" t="s">
        <v>53</v>
      </c>
      <c r="H200" s="21" t="s">
        <v>300</v>
      </c>
      <c r="I200" s="40">
        <v>598</v>
      </c>
      <c r="J200" s="15">
        <f t="shared" si="3"/>
        <v>390167.53000000009</v>
      </c>
      <c r="K200" s="14" t="s">
        <v>543</v>
      </c>
    </row>
    <row r="201" spans="2:11" x14ac:dyDescent="0.2">
      <c r="B201" s="38" t="s">
        <v>222</v>
      </c>
      <c r="C201" s="31" t="s">
        <v>49</v>
      </c>
      <c r="D201" s="39" t="s">
        <v>124</v>
      </c>
      <c r="E201" s="11" t="s">
        <v>72</v>
      </c>
      <c r="F201" s="11" t="s">
        <v>73</v>
      </c>
      <c r="G201" s="11" t="s">
        <v>73</v>
      </c>
      <c r="H201" s="11" t="s">
        <v>73</v>
      </c>
      <c r="I201" s="41">
        <v>-3054.37</v>
      </c>
      <c r="J201" s="15">
        <f t="shared" si="3"/>
        <v>387113.16000000009</v>
      </c>
      <c r="K201" s="14" t="s">
        <v>543</v>
      </c>
    </row>
    <row r="202" spans="2:11" x14ac:dyDescent="0.2">
      <c r="B202" s="38" t="s">
        <v>222</v>
      </c>
      <c r="C202" s="11" t="s">
        <v>48</v>
      </c>
      <c r="D202" s="39" t="s">
        <v>242</v>
      </c>
      <c r="E202" s="11" t="s">
        <v>50</v>
      </c>
      <c r="F202" s="11" t="s">
        <v>52</v>
      </c>
      <c r="G202" s="12" t="s">
        <v>53</v>
      </c>
      <c r="H202" s="20" t="s">
        <v>295</v>
      </c>
      <c r="I202" s="40">
        <v>629</v>
      </c>
      <c r="J202" s="15">
        <f t="shared" si="3"/>
        <v>387742.16000000009</v>
      </c>
      <c r="K202" s="14" t="s">
        <v>543</v>
      </c>
    </row>
    <row r="203" spans="2:11" x14ac:dyDescent="0.2">
      <c r="B203" s="38" t="s">
        <v>222</v>
      </c>
      <c r="C203" s="11" t="s">
        <v>48</v>
      </c>
      <c r="D203" s="39" t="s">
        <v>243</v>
      </c>
      <c r="E203" s="11" t="s">
        <v>50</v>
      </c>
      <c r="F203" s="11" t="s">
        <v>52</v>
      </c>
      <c r="G203" s="12" t="s">
        <v>53</v>
      </c>
      <c r="H203" s="11" t="s">
        <v>294</v>
      </c>
      <c r="I203" s="40">
        <v>252</v>
      </c>
      <c r="J203" s="15">
        <f t="shared" si="3"/>
        <v>387994.16000000009</v>
      </c>
      <c r="K203" s="14" t="s">
        <v>543</v>
      </c>
    </row>
    <row r="204" spans="2:11" x14ac:dyDescent="0.2">
      <c r="B204" s="38" t="s">
        <v>222</v>
      </c>
      <c r="C204" s="11" t="s">
        <v>48</v>
      </c>
      <c r="D204" s="39" t="s">
        <v>244</v>
      </c>
      <c r="E204" s="11" t="s">
        <v>50</v>
      </c>
      <c r="F204" s="11" t="s">
        <v>52</v>
      </c>
      <c r="G204" s="12" t="s">
        <v>53</v>
      </c>
      <c r="H204" s="20" t="s">
        <v>299</v>
      </c>
      <c r="I204" s="40">
        <v>261</v>
      </c>
      <c r="J204" s="15">
        <f t="shared" si="3"/>
        <v>388255.16000000009</v>
      </c>
      <c r="K204" s="14" t="s">
        <v>543</v>
      </c>
    </row>
    <row r="205" spans="2:11" x14ac:dyDescent="0.2">
      <c r="B205" s="38" t="s">
        <v>222</v>
      </c>
      <c r="C205" s="11" t="s">
        <v>48</v>
      </c>
      <c r="D205" s="39" t="s">
        <v>245</v>
      </c>
      <c r="E205" s="11" t="s">
        <v>50</v>
      </c>
      <c r="F205" s="11" t="s">
        <v>52</v>
      </c>
      <c r="G205" s="12" t="s">
        <v>53</v>
      </c>
      <c r="H205" s="11" t="s">
        <v>298</v>
      </c>
      <c r="I205" s="40">
        <v>287</v>
      </c>
      <c r="J205" s="15">
        <f t="shared" si="3"/>
        <v>388542.16000000009</v>
      </c>
      <c r="K205" s="14" t="s">
        <v>543</v>
      </c>
    </row>
    <row r="206" spans="2:11" x14ac:dyDescent="0.2">
      <c r="B206" s="38" t="s">
        <v>222</v>
      </c>
      <c r="C206" s="11" t="s">
        <v>48</v>
      </c>
      <c r="D206" s="39" t="s">
        <v>246</v>
      </c>
      <c r="E206" s="11" t="s">
        <v>50</v>
      </c>
      <c r="F206" s="11" t="s">
        <v>52</v>
      </c>
      <c r="G206" s="12" t="s">
        <v>53</v>
      </c>
      <c r="H206" s="20" t="s">
        <v>291</v>
      </c>
      <c r="I206" s="40">
        <v>100</v>
      </c>
      <c r="J206" s="15">
        <f t="shared" si="3"/>
        <v>388642.16000000009</v>
      </c>
      <c r="K206" s="14" t="s">
        <v>543</v>
      </c>
    </row>
    <row r="207" spans="2:11" x14ac:dyDescent="0.2">
      <c r="B207" s="38" t="s">
        <v>222</v>
      </c>
      <c r="C207" s="11" t="s">
        <v>48</v>
      </c>
      <c r="D207" s="39" t="s">
        <v>247</v>
      </c>
      <c r="E207" s="11" t="s">
        <v>50</v>
      </c>
      <c r="F207" s="11" t="s">
        <v>52</v>
      </c>
      <c r="G207" s="12" t="s">
        <v>53</v>
      </c>
      <c r="H207" s="11" t="s">
        <v>297</v>
      </c>
      <c r="I207" s="40">
        <v>238</v>
      </c>
      <c r="J207" s="15">
        <f t="shared" si="3"/>
        <v>388880.16000000009</v>
      </c>
      <c r="K207" s="14" t="s">
        <v>543</v>
      </c>
    </row>
    <row r="208" spans="2:11" x14ac:dyDescent="0.2">
      <c r="B208" s="38" t="s">
        <v>222</v>
      </c>
      <c r="C208" s="31" t="s">
        <v>49</v>
      </c>
      <c r="D208" s="39" t="s">
        <v>248</v>
      </c>
      <c r="E208" s="11" t="s">
        <v>72</v>
      </c>
      <c r="F208" s="11" t="s">
        <v>73</v>
      </c>
      <c r="G208" s="12" t="s">
        <v>321</v>
      </c>
      <c r="H208" s="20" t="s">
        <v>324</v>
      </c>
      <c r="I208" s="41">
        <v>-101.63</v>
      </c>
      <c r="J208" s="15">
        <f t="shared" si="3"/>
        <v>388778.53000000009</v>
      </c>
      <c r="K208" s="14" t="s">
        <v>543</v>
      </c>
    </row>
    <row r="209" spans="2:11" x14ac:dyDescent="0.2">
      <c r="B209" s="38" t="s">
        <v>222</v>
      </c>
      <c r="C209" s="31" t="s">
        <v>49</v>
      </c>
      <c r="D209" s="39" t="s">
        <v>248</v>
      </c>
      <c r="E209" s="11" t="s">
        <v>72</v>
      </c>
      <c r="F209" s="11" t="s">
        <v>73</v>
      </c>
      <c r="G209" s="12" t="s">
        <v>321</v>
      </c>
      <c r="H209" s="11" t="s">
        <v>322</v>
      </c>
      <c r="I209" s="41">
        <v>-121.53</v>
      </c>
      <c r="J209" s="15">
        <f t="shared" ref="J209:J272" si="4">J208+I209</f>
        <v>388657.00000000006</v>
      </c>
      <c r="K209" s="14" t="s">
        <v>543</v>
      </c>
    </row>
    <row r="210" spans="2:11" x14ac:dyDescent="0.2">
      <c r="B210" s="38" t="s">
        <v>222</v>
      </c>
      <c r="C210" s="31" t="s">
        <v>49</v>
      </c>
      <c r="D210" s="39" t="s">
        <v>248</v>
      </c>
      <c r="E210" s="11" t="s">
        <v>72</v>
      </c>
      <c r="F210" s="11" t="s">
        <v>73</v>
      </c>
      <c r="G210" s="12" t="s">
        <v>321</v>
      </c>
      <c r="H210" s="12" t="s">
        <v>323</v>
      </c>
      <c r="I210" s="41">
        <v>-99.67</v>
      </c>
      <c r="J210" s="15">
        <f t="shared" si="4"/>
        <v>388557.33000000007</v>
      </c>
      <c r="K210" s="14" t="s">
        <v>543</v>
      </c>
    </row>
    <row r="211" spans="2:11" x14ac:dyDescent="0.2">
      <c r="B211" s="38" t="s">
        <v>222</v>
      </c>
      <c r="C211" s="11" t="s">
        <v>48</v>
      </c>
      <c r="D211" s="39" t="s">
        <v>249</v>
      </c>
      <c r="E211" s="11" t="s">
        <v>50</v>
      </c>
      <c r="F211" s="11" t="s">
        <v>52</v>
      </c>
      <c r="G211" s="12" t="s">
        <v>53</v>
      </c>
      <c r="H211" s="12" t="s">
        <v>278</v>
      </c>
      <c r="I211" s="40">
        <v>448</v>
      </c>
      <c r="J211" s="15">
        <f t="shared" si="4"/>
        <v>389005.33000000007</v>
      </c>
      <c r="K211" s="14" t="s">
        <v>543</v>
      </c>
    </row>
    <row r="212" spans="2:11" x14ac:dyDescent="0.2">
      <c r="B212" s="38" t="s">
        <v>222</v>
      </c>
      <c r="C212" s="11" t="s">
        <v>48</v>
      </c>
      <c r="D212" s="39" t="s">
        <v>250</v>
      </c>
      <c r="E212" s="11" t="s">
        <v>50</v>
      </c>
      <c r="F212" s="11" t="s">
        <v>52</v>
      </c>
      <c r="G212" s="12" t="s">
        <v>53</v>
      </c>
      <c r="H212" s="21" t="s">
        <v>296</v>
      </c>
      <c r="I212" s="40">
        <v>946</v>
      </c>
      <c r="J212" s="15">
        <f t="shared" si="4"/>
        <v>389951.33000000007</v>
      </c>
      <c r="K212" s="14" t="s">
        <v>543</v>
      </c>
    </row>
    <row r="213" spans="2:11" x14ac:dyDescent="0.2">
      <c r="B213" s="38" t="s">
        <v>222</v>
      </c>
      <c r="C213" s="11" t="s">
        <v>48</v>
      </c>
      <c r="D213" s="39" t="s">
        <v>251</v>
      </c>
      <c r="E213" s="11" t="s">
        <v>50</v>
      </c>
      <c r="F213" s="11" t="s">
        <v>52</v>
      </c>
      <c r="G213" s="12" t="s">
        <v>53</v>
      </c>
      <c r="H213" s="21" t="s">
        <v>292</v>
      </c>
      <c r="I213" s="40">
        <v>281</v>
      </c>
      <c r="J213" s="15">
        <f t="shared" si="4"/>
        <v>390232.33000000007</v>
      </c>
      <c r="K213" s="14" t="s">
        <v>543</v>
      </c>
    </row>
    <row r="214" spans="2:11" x14ac:dyDescent="0.2">
      <c r="B214" s="38" t="s">
        <v>222</v>
      </c>
      <c r="C214" s="11" t="s">
        <v>48</v>
      </c>
      <c r="D214" s="39" t="s">
        <v>252</v>
      </c>
      <c r="E214" s="11" t="s">
        <v>50</v>
      </c>
      <c r="F214" s="11" t="s">
        <v>52</v>
      </c>
      <c r="G214" s="12" t="s">
        <v>53</v>
      </c>
      <c r="H214" s="21" t="s">
        <v>293</v>
      </c>
      <c r="I214" s="40">
        <v>281</v>
      </c>
      <c r="J214" s="15">
        <f t="shared" si="4"/>
        <v>390513.33000000007</v>
      </c>
      <c r="K214" s="14" t="s">
        <v>543</v>
      </c>
    </row>
    <row r="215" spans="2:11" x14ac:dyDescent="0.2">
      <c r="B215" s="38" t="s">
        <v>222</v>
      </c>
      <c r="C215" s="31" t="s">
        <v>49</v>
      </c>
      <c r="D215" s="39" t="s">
        <v>253</v>
      </c>
      <c r="E215" s="11" t="s">
        <v>72</v>
      </c>
      <c r="F215" s="11" t="s">
        <v>73</v>
      </c>
      <c r="G215" s="12" t="s">
        <v>325</v>
      </c>
      <c r="H215" s="11" t="s">
        <v>323</v>
      </c>
      <c r="I215" s="41">
        <v>-1366.51</v>
      </c>
      <c r="J215" s="15">
        <f t="shared" si="4"/>
        <v>389146.82000000007</v>
      </c>
      <c r="K215" s="14" t="s">
        <v>543</v>
      </c>
    </row>
    <row r="216" spans="2:11" x14ac:dyDescent="0.2">
      <c r="B216" s="38" t="s">
        <v>222</v>
      </c>
      <c r="C216" s="11" t="s">
        <v>48</v>
      </c>
      <c r="D216" s="39" t="s">
        <v>254</v>
      </c>
      <c r="E216" s="11" t="s">
        <v>50</v>
      </c>
      <c r="F216" s="11" t="s">
        <v>52</v>
      </c>
      <c r="G216" s="12" t="s">
        <v>53</v>
      </c>
      <c r="H216" s="11" t="s">
        <v>290</v>
      </c>
      <c r="I216" s="40">
        <v>678</v>
      </c>
      <c r="J216" s="15">
        <f t="shared" si="4"/>
        <v>389824.82000000007</v>
      </c>
      <c r="K216" s="14" t="s">
        <v>543</v>
      </c>
    </row>
    <row r="217" spans="2:11" x14ac:dyDescent="0.2">
      <c r="B217" s="38" t="s">
        <v>222</v>
      </c>
      <c r="C217" s="31" t="s">
        <v>49</v>
      </c>
      <c r="D217" s="39" t="s">
        <v>28</v>
      </c>
      <c r="E217" s="11" t="s">
        <v>72</v>
      </c>
      <c r="F217" s="11" t="s">
        <v>101</v>
      </c>
      <c r="G217" s="12" t="s">
        <v>326</v>
      </c>
      <c r="H217" s="20" t="s">
        <v>71</v>
      </c>
      <c r="I217" s="41">
        <v>-83.3</v>
      </c>
      <c r="J217" s="15">
        <f t="shared" si="4"/>
        <v>389741.52000000008</v>
      </c>
      <c r="K217" s="14" t="s">
        <v>543</v>
      </c>
    </row>
    <row r="218" spans="2:11" x14ac:dyDescent="0.2">
      <c r="B218" s="38" t="s">
        <v>223</v>
      </c>
      <c r="C218" s="11" t="s">
        <v>48</v>
      </c>
      <c r="D218" s="39" t="s">
        <v>11</v>
      </c>
      <c r="E218" s="11" t="s">
        <v>50</v>
      </c>
      <c r="F218" s="11" t="s">
        <v>51</v>
      </c>
      <c r="G218" s="12" t="s">
        <v>71</v>
      </c>
      <c r="H218" s="21">
        <v>44971</v>
      </c>
      <c r="I218" s="40">
        <v>1587.41</v>
      </c>
      <c r="J218" s="15">
        <f t="shared" si="4"/>
        <v>391328.93000000005</v>
      </c>
      <c r="K218" s="14" t="s">
        <v>543</v>
      </c>
    </row>
    <row r="219" spans="2:11" x14ac:dyDescent="0.2">
      <c r="B219" s="38" t="s">
        <v>223</v>
      </c>
      <c r="C219" s="11" t="s">
        <v>48</v>
      </c>
      <c r="D219" s="39" t="s">
        <v>109</v>
      </c>
      <c r="E219" s="11" t="s">
        <v>50</v>
      </c>
      <c r="F219" s="11" t="s">
        <v>51</v>
      </c>
      <c r="G219" s="12" t="s">
        <v>71</v>
      </c>
      <c r="H219" s="21">
        <v>44971</v>
      </c>
      <c r="I219" s="40">
        <v>71.48</v>
      </c>
      <c r="J219" s="15">
        <f t="shared" si="4"/>
        <v>391400.41000000003</v>
      </c>
      <c r="K219" s="14" t="s">
        <v>543</v>
      </c>
    </row>
    <row r="220" spans="2:11" x14ac:dyDescent="0.2">
      <c r="B220" s="38" t="s">
        <v>223</v>
      </c>
      <c r="C220" s="11" t="s">
        <v>48</v>
      </c>
      <c r="D220" s="39" t="s">
        <v>13</v>
      </c>
      <c r="E220" s="11" t="s">
        <v>50</v>
      </c>
      <c r="F220" s="11" t="s">
        <v>51</v>
      </c>
      <c r="G220" s="12" t="s">
        <v>71</v>
      </c>
      <c r="H220" s="21">
        <v>44971</v>
      </c>
      <c r="I220" s="40">
        <v>359.15</v>
      </c>
      <c r="J220" s="15">
        <f t="shared" si="4"/>
        <v>391759.56000000006</v>
      </c>
      <c r="K220" s="14" t="s">
        <v>543</v>
      </c>
    </row>
    <row r="221" spans="2:11" x14ac:dyDescent="0.2">
      <c r="B221" s="38" t="s">
        <v>223</v>
      </c>
      <c r="C221" s="11" t="s">
        <v>48</v>
      </c>
      <c r="D221" s="39" t="s">
        <v>14</v>
      </c>
      <c r="E221" s="29" t="s">
        <v>50</v>
      </c>
      <c r="F221" s="30" t="s">
        <v>54</v>
      </c>
      <c r="G221" s="54" t="s">
        <v>276</v>
      </c>
      <c r="H221" s="60">
        <v>19127.84</v>
      </c>
      <c r="I221" s="40">
        <v>7280.73</v>
      </c>
      <c r="J221" s="15">
        <f t="shared" si="4"/>
        <v>399040.29000000004</v>
      </c>
      <c r="K221" s="14" t="s">
        <v>543</v>
      </c>
    </row>
    <row r="222" spans="2:11" x14ac:dyDescent="0.2">
      <c r="B222" s="38" t="s">
        <v>223</v>
      </c>
      <c r="C222" s="11" t="s">
        <v>48</v>
      </c>
      <c r="D222" s="39" t="s">
        <v>14</v>
      </c>
      <c r="E222" s="29" t="s">
        <v>50</v>
      </c>
      <c r="F222" s="30" t="s">
        <v>54</v>
      </c>
      <c r="G222" s="55"/>
      <c r="H222" s="63"/>
      <c r="I222" s="40">
        <v>11847.11</v>
      </c>
      <c r="J222" s="15">
        <f t="shared" si="4"/>
        <v>410887.4</v>
      </c>
      <c r="K222" s="14" t="s">
        <v>543</v>
      </c>
    </row>
    <row r="223" spans="2:11" x14ac:dyDescent="0.2">
      <c r="B223" s="38" t="s">
        <v>223</v>
      </c>
      <c r="C223" s="11" t="s">
        <v>48</v>
      </c>
      <c r="D223" s="39" t="s">
        <v>16</v>
      </c>
      <c r="E223" s="11" t="s">
        <v>50</v>
      </c>
      <c r="F223" s="11" t="s">
        <v>51</v>
      </c>
      <c r="G223" s="12" t="s">
        <v>71</v>
      </c>
      <c r="H223" s="21">
        <v>44971</v>
      </c>
      <c r="I223" s="40">
        <v>527.9</v>
      </c>
      <c r="J223" s="15">
        <f t="shared" si="4"/>
        <v>411415.30000000005</v>
      </c>
      <c r="K223" s="14" t="s">
        <v>543</v>
      </c>
    </row>
    <row r="224" spans="2:11" x14ac:dyDescent="0.2">
      <c r="B224" s="38" t="s">
        <v>223</v>
      </c>
      <c r="C224" s="11" t="s">
        <v>48</v>
      </c>
      <c r="D224" s="39" t="s">
        <v>17</v>
      </c>
      <c r="E224" s="11" t="s">
        <v>50</v>
      </c>
      <c r="F224" s="11" t="s">
        <v>51</v>
      </c>
      <c r="G224" s="12" t="s">
        <v>71</v>
      </c>
      <c r="H224" s="21">
        <v>44971</v>
      </c>
      <c r="I224" s="40">
        <v>593.70000000000005</v>
      </c>
      <c r="J224" s="15">
        <f t="shared" si="4"/>
        <v>412009.00000000006</v>
      </c>
      <c r="K224" s="14" t="s">
        <v>543</v>
      </c>
    </row>
    <row r="225" spans="2:11" x14ac:dyDescent="0.2">
      <c r="B225" s="38" t="s">
        <v>223</v>
      </c>
      <c r="C225" s="11" t="s">
        <v>48</v>
      </c>
      <c r="D225" s="39" t="s">
        <v>15</v>
      </c>
      <c r="E225" s="11" t="s">
        <v>50</v>
      </c>
      <c r="F225" s="11" t="s">
        <v>51</v>
      </c>
      <c r="G225" s="12" t="s">
        <v>71</v>
      </c>
      <c r="H225" s="21">
        <v>44971</v>
      </c>
      <c r="I225" s="40">
        <v>397.78</v>
      </c>
      <c r="J225" s="15">
        <f t="shared" si="4"/>
        <v>412406.78000000009</v>
      </c>
      <c r="K225" s="14" t="s">
        <v>543</v>
      </c>
    </row>
    <row r="226" spans="2:11" x14ac:dyDescent="0.2">
      <c r="B226" s="38" t="s">
        <v>223</v>
      </c>
      <c r="C226" s="11" t="s">
        <v>48</v>
      </c>
      <c r="D226" s="39" t="s">
        <v>255</v>
      </c>
      <c r="E226" s="11" t="s">
        <v>50</v>
      </c>
      <c r="F226" s="11" t="s">
        <v>52</v>
      </c>
      <c r="G226" s="12" t="s">
        <v>53</v>
      </c>
      <c r="H226" s="20" t="s">
        <v>289</v>
      </c>
      <c r="I226" s="40">
        <v>748</v>
      </c>
      <c r="J226" s="15">
        <f t="shared" si="4"/>
        <v>413154.78000000009</v>
      </c>
      <c r="K226" s="14" t="s">
        <v>543</v>
      </c>
    </row>
    <row r="227" spans="2:11" x14ac:dyDescent="0.2">
      <c r="B227" s="38" t="s">
        <v>223</v>
      </c>
      <c r="C227" s="11" t="s">
        <v>48</v>
      </c>
      <c r="D227" s="39" t="s">
        <v>256</v>
      </c>
      <c r="E227" s="11" t="s">
        <v>50</v>
      </c>
      <c r="F227" s="11" t="s">
        <v>52</v>
      </c>
      <c r="G227" s="12" t="s">
        <v>53</v>
      </c>
      <c r="H227" s="11" t="s">
        <v>288</v>
      </c>
      <c r="I227" s="40">
        <v>605</v>
      </c>
      <c r="J227" s="15">
        <f t="shared" si="4"/>
        <v>413759.78000000009</v>
      </c>
      <c r="K227" s="14" t="s">
        <v>543</v>
      </c>
    </row>
    <row r="228" spans="2:11" x14ac:dyDescent="0.2">
      <c r="B228" s="38" t="s">
        <v>223</v>
      </c>
      <c r="C228" s="11" t="s">
        <v>48</v>
      </c>
      <c r="D228" s="39" t="s">
        <v>257</v>
      </c>
      <c r="E228" s="11" t="s">
        <v>50</v>
      </c>
      <c r="F228" s="11" t="s">
        <v>52</v>
      </c>
      <c r="G228" s="12" t="s">
        <v>53</v>
      </c>
      <c r="H228" s="42" t="s">
        <v>327</v>
      </c>
      <c r="I228" s="40">
        <v>171</v>
      </c>
      <c r="J228" s="15">
        <f t="shared" si="4"/>
        <v>413930.78000000009</v>
      </c>
      <c r="K228" s="14" t="s">
        <v>543</v>
      </c>
    </row>
    <row r="229" spans="2:11" x14ac:dyDescent="0.2">
      <c r="B229" s="38" t="s">
        <v>223</v>
      </c>
      <c r="C229" s="11" t="s">
        <v>48</v>
      </c>
      <c r="D229" s="39" t="s">
        <v>258</v>
      </c>
      <c r="E229" s="11" t="s">
        <v>50</v>
      </c>
      <c r="F229" s="11" t="s">
        <v>52</v>
      </c>
      <c r="G229" s="12" t="s">
        <v>53</v>
      </c>
      <c r="H229" s="29" t="s">
        <v>328</v>
      </c>
      <c r="I229" s="40">
        <v>283.5</v>
      </c>
      <c r="J229" s="15">
        <f t="shared" si="4"/>
        <v>414214.28000000009</v>
      </c>
      <c r="K229" s="14" t="s">
        <v>543</v>
      </c>
    </row>
    <row r="230" spans="2:11" x14ac:dyDescent="0.2">
      <c r="B230" s="38" t="s">
        <v>223</v>
      </c>
      <c r="C230" s="11" t="s">
        <v>48</v>
      </c>
      <c r="D230" s="39" t="s">
        <v>259</v>
      </c>
      <c r="E230" s="11" t="s">
        <v>50</v>
      </c>
      <c r="F230" s="11" t="s">
        <v>52</v>
      </c>
      <c r="G230" s="12" t="s">
        <v>53</v>
      </c>
      <c r="H230" s="20" t="s">
        <v>285</v>
      </c>
      <c r="I230" s="40">
        <v>2240</v>
      </c>
      <c r="J230" s="15">
        <f t="shared" si="4"/>
        <v>416454.28000000009</v>
      </c>
      <c r="K230" s="14" t="s">
        <v>543</v>
      </c>
    </row>
    <row r="231" spans="2:11" x14ac:dyDescent="0.2">
      <c r="B231" s="38" t="s">
        <v>223</v>
      </c>
      <c r="C231" s="11" t="s">
        <v>48</v>
      </c>
      <c r="D231" s="39" t="s">
        <v>121</v>
      </c>
      <c r="E231" s="11" t="s">
        <v>50</v>
      </c>
      <c r="F231" s="11" t="s">
        <v>52</v>
      </c>
      <c r="G231" s="12" t="s">
        <v>53</v>
      </c>
      <c r="H231" s="29" t="s">
        <v>284</v>
      </c>
      <c r="I231" s="40">
        <v>550</v>
      </c>
      <c r="J231" s="15">
        <f t="shared" si="4"/>
        <v>417004.28000000009</v>
      </c>
      <c r="K231" s="14" t="s">
        <v>543</v>
      </c>
    </row>
    <row r="232" spans="2:11" x14ac:dyDescent="0.2">
      <c r="B232" s="38" t="s">
        <v>223</v>
      </c>
      <c r="C232" s="11" t="s">
        <v>48</v>
      </c>
      <c r="D232" s="39" t="s">
        <v>260</v>
      </c>
      <c r="E232" s="11" t="s">
        <v>50</v>
      </c>
      <c r="F232" s="11" t="s">
        <v>52</v>
      </c>
      <c r="G232" s="12" t="s">
        <v>53</v>
      </c>
      <c r="H232" s="20" t="s">
        <v>287</v>
      </c>
      <c r="I232" s="40">
        <v>130</v>
      </c>
      <c r="J232" s="15">
        <f t="shared" si="4"/>
        <v>417134.28000000009</v>
      </c>
      <c r="K232" s="14" t="s">
        <v>543</v>
      </c>
    </row>
    <row r="233" spans="2:11" x14ac:dyDescent="0.2">
      <c r="B233" s="38" t="s">
        <v>223</v>
      </c>
      <c r="C233" s="31" t="s">
        <v>49</v>
      </c>
      <c r="D233" s="39" t="s">
        <v>261</v>
      </c>
      <c r="E233" s="11" t="s">
        <v>72</v>
      </c>
      <c r="F233" s="11" t="s">
        <v>73</v>
      </c>
      <c r="G233" s="12" t="s">
        <v>474</v>
      </c>
      <c r="H233" s="11" t="s">
        <v>142</v>
      </c>
      <c r="I233" s="41">
        <v>-32.53</v>
      </c>
      <c r="J233" s="15">
        <f t="shared" si="4"/>
        <v>417101.75000000006</v>
      </c>
      <c r="K233" s="14" t="s">
        <v>543</v>
      </c>
    </row>
    <row r="234" spans="2:11" x14ac:dyDescent="0.2">
      <c r="B234" s="38" t="s">
        <v>223</v>
      </c>
      <c r="C234" s="11" t="s">
        <v>48</v>
      </c>
      <c r="D234" s="39" t="s">
        <v>262</v>
      </c>
      <c r="E234" s="11" t="s">
        <v>50</v>
      </c>
      <c r="F234" s="11" t="s">
        <v>52</v>
      </c>
      <c r="G234" s="12" t="s">
        <v>53</v>
      </c>
      <c r="H234" s="20" t="s">
        <v>286</v>
      </c>
      <c r="I234" s="40">
        <v>190</v>
      </c>
      <c r="J234" s="15">
        <f t="shared" si="4"/>
        <v>417291.75000000006</v>
      </c>
      <c r="K234" s="14" t="s">
        <v>543</v>
      </c>
    </row>
    <row r="235" spans="2:11" x14ac:dyDescent="0.2">
      <c r="B235" s="38" t="s">
        <v>223</v>
      </c>
      <c r="C235" s="31" t="s">
        <v>49</v>
      </c>
      <c r="D235" s="39" t="s">
        <v>28</v>
      </c>
      <c r="E235" s="11" t="s">
        <v>72</v>
      </c>
      <c r="F235" s="11" t="s">
        <v>101</v>
      </c>
      <c r="G235" s="12" t="s">
        <v>329</v>
      </c>
      <c r="H235" s="20" t="s">
        <v>71</v>
      </c>
      <c r="I235" s="41">
        <v>-74.8</v>
      </c>
      <c r="J235" s="15">
        <f t="shared" si="4"/>
        <v>417216.95000000007</v>
      </c>
      <c r="K235" s="14" t="s">
        <v>543</v>
      </c>
    </row>
    <row r="236" spans="2:11" x14ac:dyDescent="0.2">
      <c r="B236" s="38" t="s">
        <v>223</v>
      </c>
      <c r="C236" s="31" t="s">
        <v>49</v>
      </c>
      <c r="D236" s="39" t="s">
        <v>38</v>
      </c>
      <c r="E236" s="11" t="s">
        <v>72</v>
      </c>
      <c r="F236" s="11" t="s">
        <v>330</v>
      </c>
      <c r="G236" s="47" t="s">
        <v>432</v>
      </c>
      <c r="H236" s="20" t="s">
        <v>433</v>
      </c>
      <c r="I236" s="41">
        <v>-27.42</v>
      </c>
      <c r="J236" s="15">
        <f t="shared" si="4"/>
        <v>417189.53000000009</v>
      </c>
      <c r="K236" s="14" t="s">
        <v>543</v>
      </c>
    </row>
    <row r="237" spans="2:11" x14ac:dyDescent="0.2">
      <c r="B237" s="38" t="s">
        <v>223</v>
      </c>
      <c r="C237" s="31" t="s">
        <v>49</v>
      </c>
      <c r="D237" s="39" t="s">
        <v>39</v>
      </c>
      <c r="E237" s="11" t="s">
        <v>72</v>
      </c>
      <c r="F237" s="11" t="s">
        <v>330</v>
      </c>
      <c r="G237" s="47" t="s">
        <v>432</v>
      </c>
      <c r="H237" s="20" t="s">
        <v>433</v>
      </c>
      <c r="I237" s="41">
        <v>-18</v>
      </c>
      <c r="J237" s="15">
        <f t="shared" si="4"/>
        <v>417171.53000000009</v>
      </c>
      <c r="K237" s="14" t="s">
        <v>543</v>
      </c>
    </row>
    <row r="238" spans="2:11" x14ac:dyDescent="0.2">
      <c r="B238" s="38" t="s">
        <v>224</v>
      </c>
      <c r="C238" s="11" t="s">
        <v>48</v>
      </c>
      <c r="D238" s="39" t="s">
        <v>109</v>
      </c>
      <c r="E238" s="11" t="s">
        <v>50</v>
      </c>
      <c r="F238" s="11" t="s">
        <v>51</v>
      </c>
      <c r="G238" s="12" t="s">
        <v>71</v>
      </c>
      <c r="H238" s="20">
        <v>44972</v>
      </c>
      <c r="I238" s="40">
        <v>181.09</v>
      </c>
      <c r="J238" s="15">
        <f t="shared" si="4"/>
        <v>417352.62000000011</v>
      </c>
      <c r="K238" s="14" t="s">
        <v>543</v>
      </c>
    </row>
    <row r="239" spans="2:11" x14ac:dyDescent="0.2">
      <c r="B239" s="38" t="s">
        <v>224</v>
      </c>
      <c r="C239" s="11" t="s">
        <v>48</v>
      </c>
      <c r="D239" s="39" t="s">
        <v>13</v>
      </c>
      <c r="E239" s="11" t="s">
        <v>50</v>
      </c>
      <c r="F239" s="11" t="s">
        <v>51</v>
      </c>
      <c r="G239" s="12" t="s">
        <v>71</v>
      </c>
      <c r="H239" s="20">
        <v>44972</v>
      </c>
      <c r="I239" s="40">
        <v>1434.37</v>
      </c>
      <c r="J239" s="15">
        <f t="shared" si="4"/>
        <v>418786.99000000011</v>
      </c>
      <c r="K239" s="14" t="s">
        <v>543</v>
      </c>
    </row>
    <row r="240" spans="2:11" x14ac:dyDescent="0.2">
      <c r="B240" s="38" t="s">
        <v>224</v>
      </c>
      <c r="C240" s="11" t="s">
        <v>48</v>
      </c>
      <c r="D240" s="39" t="s">
        <v>11</v>
      </c>
      <c r="E240" s="11" t="s">
        <v>50</v>
      </c>
      <c r="F240" s="11" t="s">
        <v>51</v>
      </c>
      <c r="G240" s="12" t="s">
        <v>71</v>
      </c>
      <c r="H240" s="20">
        <v>44972</v>
      </c>
      <c r="I240" s="40">
        <v>1497.71</v>
      </c>
      <c r="J240" s="15">
        <f t="shared" si="4"/>
        <v>420284.70000000013</v>
      </c>
      <c r="K240" s="14" t="s">
        <v>543</v>
      </c>
    </row>
    <row r="241" spans="2:11" x14ac:dyDescent="0.2">
      <c r="B241" s="38" t="s">
        <v>224</v>
      </c>
      <c r="C241" s="11" t="s">
        <v>48</v>
      </c>
      <c r="D241" s="39" t="s">
        <v>14</v>
      </c>
      <c r="E241" s="29" t="s">
        <v>50</v>
      </c>
      <c r="F241" s="30" t="s">
        <v>54</v>
      </c>
      <c r="G241" s="54" t="s">
        <v>277</v>
      </c>
      <c r="H241" s="60">
        <v>7551.49</v>
      </c>
      <c r="I241" s="40">
        <v>3199.66</v>
      </c>
      <c r="J241" s="15">
        <f t="shared" si="4"/>
        <v>423484.3600000001</v>
      </c>
      <c r="K241" s="14" t="s">
        <v>543</v>
      </c>
    </row>
    <row r="242" spans="2:11" x14ac:dyDescent="0.2">
      <c r="B242" s="38" t="s">
        <v>224</v>
      </c>
      <c r="C242" s="11" t="s">
        <v>48</v>
      </c>
      <c r="D242" s="39" t="s">
        <v>14</v>
      </c>
      <c r="E242" s="29" t="s">
        <v>50</v>
      </c>
      <c r="F242" s="30" t="s">
        <v>54</v>
      </c>
      <c r="G242" s="55"/>
      <c r="H242" s="63"/>
      <c r="I242" s="40">
        <v>4351.83</v>
      </c>
      <c r="J242" s="15">
        <f t="shared" si="4"/>
        <v>427836.19000000012</v>
      </c>
      <c r="K242" s="14" t="s">
        <v>543</v>
      </c>
    </row>
    <row r="243" spans="2:11" x14ac:dyDescent="0.2">
      <c r="B243" s="38" t="s">
        <v>224</v>
      </c>
      <c r="C243" s="11" t="s">
        <v>48</v>
      </c>
      <c r="D243" s="39" t="s">
        <v>15</v>
      </c>
      <c r="E243" s="11" t="s">
        <v>50</v>
      </c>
      <c r="F243" s="11" t="s">
        <v>51</v>
      </c>
      <c r="G243" s="12" t="s">
        <v>71</v>
      </c>
      <c r="H243" s="20">
        <v>44972</v>
      </c>
      <c r="I243" s="40">
        <v>873.72</v>
      </c>
      <c r="J243" s="15">
        <f t="shared" si="4"/>
        <v>428709.91000000009</v>
      </c>
      <c r="K243" s="14" t="s">
        <v>543</v>
      </c>
    </row>
    <row r="244" spans="2:11" x14ac:dyDescent="0.2">
      <c r="B244" s="38" t="s">
        <v>224</v>
      </c>
      <c r="C244" s="11" t="s">
        <v>48</v>
      </c>
      <c r="D244" s="39" t="s">
        <v>16</v>
      </c>
      <c r="E244" s="11" t="s">
        <v>50</v>
      </c>
      <c r="F244" s="11" t="s">
        <v>51</v>
      </c>
      <c r="G244" s="12" t="s">
        <v>71</v>
      </c>
      <c r="H244" s="20">
        <v>44972</v>
      </c>
      <c r="I244" s="40">
        <v>617.16999999999996</v>
      </c>
      <c r="J244" s="15">
        <f t="shared" si="4"/>
        <v>429327.08000000007</v>
      </c>
      <c r="K244" s="14" t="s">
        <v>543</v>
      </c>
    </row>
    <row r="245" spans="2:11" x14ac:dyDescent="0.2">
      <c r="B245" s="38" t="s">
        <v>224</v>
      </c>
      <c r="C245" s="11" t="s">
        <v>48</v>
      </c>
      <c r="D245" s="39" t="s">
        <v>17</v>
      </c>
      <c r="E245" s="11" t="s">
        <v>50</v>
      </c>
      <c r="F245" s="11" t="s">
        <v>51</v>
      </c>
      <c r="G245" s="12" t="s">
        <v>71</v>
      </c>
      <c r="H245" s="20">
        <v>44972</v>
      </c>
      <c r="I245" s="40">
        <v>548.17999999999995</v>
      </c>
      <c r="J245" s="15">
        <f t="shared" si="4"/>
        <v>429875.26000000007</v>
      </c>
      <c r="K245" s="14" t="s">
        <v>543</v>
      </c>
    </row>
    <row r="246" spans="2:11" x14ac:dyDescent="0.2">
      <c r="B246" s="38" t="s">
        <v>224</v>
      </c>
      <c r="C246" s="31" t="s">
        <v>49</v>
      </c>
      <c r="D246" s="39" t="s">
        <v>263</v>
      </c>
      <c r="E246" s="11" t="s">
        <v>72</v>
      </c>
      <c r="F246" s="11" t="s">
        <v>73</v>
      </c>
      <c r="G246" s="12" t="s">
        <v>331</v>
      </c>
      <c r="H246" s="20" t="s">
        <v>142</v>
      </c>
      <c r="I246" s="41">
        <v>-355.2</v>
      </c>
      <c r="J246" s="15">
        <f t="shared" si="4"/>
        <v>429520.06000000006</v>
      </c>
      <c r="K246" s="14" t="s">
        <v>543</v>
      </c>
    </row>
    <row r="247" spans="2:11" x14ac:dyDescent="0.2">
      <c r="B247" s="38" t="s">
        <v>224</v>
      </c>
      <c r="C247" s="31" t="s">
        <v>49</v>
      </c>
      <c r="D247" s="39" t="s">
        <v>27</v>
      </c>
      <c r="E247" s="11" t="s">
        <v>72</v>
      </c>
      <c r="F247" s="11" t="s">
        <v>73</v>
      </c>
      <c r="G247" s="12" t="s">
        <v>333</v>
      </c>
      <c r="H247" s="11" t="s">
        <v>332</v>
      </c>
      <c r="I247" s="41">
        <v>-186</v>
      </c>
      <c r="J247" s="15">
        <f t="shared" si="4"/>
        <v>429334.06000000006</v>
      </c>
      <c r="K247" s="14" t="s">
        <v>543</v>
      </c>
    </row>
    <row r="248" spans="2:11" x14ac:dyDescent="0.2">
      <c r="B248" s="38" t="s">
        <v>224</v>
      </c>
      <c r="C248" s="11" t="s">
        <v>48</v>
      </c>
      <c r="D248" s="39" t="s">
        <v>264</v>
      </c>
      <c r="E248" s="11" t="s">
        <v>50</v>
      </c>
      <c r="F248" s="11" t="s">
        <v>52</v>
      </c>
      <c r="G248" s="12" t="s">
        <v>53</v>
      </c>
      <c r="H248" s="20" t="s">
        <v>279</v>
      </c>
      <c r="I248" s="40">
        <v>130</v>
      </c>
      <c r="J248" s="15">
        <f t="shared" si="4"/>
        <v>429464.06000000006</v>
      </c>
      <c r="K248" s="14" t="s">
        <v>543</v>
      </c>
    </row>
    <row r="249" spans="2:11" x14ac:dyDescent="0.2">
      <c r="B249" s="38" t="s">
        <v>224</v>
      </c>
      <c r="C249" s="11" t="s">
        <v>48</v>
      </c>
      <c r="D249" s="39" t="s">
        <v>265</v>
      </c>
      <c r="E249" s="11" t="s">
        <v>50</v>
      </c>
      <c r="F249" s="11" t="s">
        <v>52</v>
      </c>
      <c r="G249" s="12" t="s">
        <v>53</v>
      </c>
      <c r="H249" s="11" t="s">
        <v>283</v>
      </c>
      <c r="I249" s="40">
        <v>399</v>
      </c>
      <c r="J249" s="15">
        <f t="shared" si="4"/>
        <v>429863.06000000006</v>
      </c>
      <c r="K249" s="14" t="s">
        <v>543</v>
      </c>
    </row>
    <row r="250" spans="2:11" x14ac:dyDescent="0.2">
      <c r="B250" s="38" t="s">
        <v>224</v>
      </c>
      <c r="C250" s="11" t="s">
        <v>48</v>
      </c>
      <c r="D250" s="39" t="s">
        <v>266</v>
      </c>
      <c r="E250" s="11" t="s">
        <v>50</v>
      </c>
      <c r="F250" s="11" t="s">
        <v>52</v>
      </c>
      <c r="G250" s="12" t="s">
        <v>53</v>
      </c>
      <c r="H250" s="20" t="s">
        <v>282</v>
      </c>
      <c r="I250" s="40">
        <v>237</v>
      </c>
      <c r="J250" s="15">
        <f t="shared" si="4"/>
        <v>430100.06000000006</v>
      </c>
      <c r="K250" s="14" t="s">
        <v>543</v>
      </c>
    </row>
    <row r="251" spans="2:11" x14ac:dyDescent="0.2">
      <c r="B251" s="38" t="s">
        <v>224</v>
      </c>
      <c r="C251" s="11" t="s">
        <v>48</v>
      </c>
      <c r="D251" s="39" t="s">
        <v>267</v>
      </c>
      <c r="E251" s="11" t="s">
        <v>50</v>
      </c>
      <c r="F251" s="11" t="s">
        <v>52</v>
      </c>
      <c r="G251" s="12" t="s">
        <v>53</v>
      </c>
      <c r="H251" s="11" t="s">
        <v>281</v>
      </c>
      <c r="I251" s="40">
        <v>265</v>
      </c>
      <c r="J251" s="15">
        <f t="shared" si="4"/>
        <v>430365.06000000006</v>
      </c>
      <c r="K251" s="14" t="s">
        <v>543</v>
      </c>
    </row>
    <row r="252" spans="2:11" x14ac:dyDescent="0.2">
      <c r="B252" s="38" t="s">
        <v>224</v>
      </c>
      <c r="C252" s="11" t="s">
        <v>48</v>
      </c>
      <c r="D252" s="39" t="s">
        <v>268</v>
      </c>
      <c r="E252" s="11" t="s">
        <v>50</v>
      </c>
      <c r="F252" s="11" t="s">
        <v>52</v>
      </c>
      <c r="G252" s="12" t="s">
        <v>578</v>
      </c>
      <c r="H252" s="42" t="s">
        <v>578</v>
      </c>
      <c r="I252" s="43">
        <v>85.22</v>
      </c>
      <c r="J252" s="15">
        <f t="shared" si="4"/>
        <v>430450.28</v>
      </c>
      <c r="K252" s="14" t="s">
        <v>543</v>
      </c>
    </row>
    <row r="253" spans="2:11" x14ac:dyDescent="0.2">
      <c r="B253" s="38" t="s">
        <v>224</v>
      </c>
      <c r="C253" s="11" t="s">
        <v>48</v>
      </c>
      <c r="D253" s="39" t="s">
        <v>121</v>
      </c>
      <c r="E253" s="11" t="s">
        <v>50</v>
      </c>
      <c r="F253" s="11" t="s">
        <v>52</v>
      </c>
      <c r="G253" s="12" t="s">
        <v>53</v>
      </c>
      <c r="H253" s="11" t="s">
        <v>284</v>
      </c>
      <c r="I253" s="40">
        <v>550</v>
      </c>
      <c r="J253" s="15">
        <f t="shared" si="4"/>
        <v>431000.28</v>
      </c>
      <c r="K253" s="14" t="s">
        <v>543</v>
      </c>
    </row>
    <row r="254" spans="2:11" x14ac:dyDescent="0.2">
      <c r="B254" s="38" t="s">
        <v>224</v>
      </c>
      <c r="C254" s="11" t="s">
        <v>48</v>
      </c>
      <c r="D254" s="39" t="s">
        <v>269</v>
      </c>
      <c r="E254" s="11" t="s">
        <v>50</v>
      </c>
      <c r="F254" s="11" t="s">
        <v>52</v>
      </c>
      <c r="G254" s="12" t="s">
        <v>53</v>
      </c>
      <c r="H254" s="20" t="s">
        <v>280</v>
      </c>
      <c r="I254" s="40">
        <v>450</v>
      </c>
      <c r="J254" s="15">
        <f t="shared" si="4"/>
        <v>431450.28</v>
      </c>
      <c r="K254" s="14" t="s">
        <v>543</v>
      </c>
    </row>
    <row r="255" spans="2:11" x14ac:dyDescent="0.2">
      <c r="B255" s="38" t="s">
        <v>224</v>
      </c>
      <c r="C255" s="31" t="s">
        <v>49</v>
      </c>
      <c r="D255" s="39" t="s">
        <v>270</v>
      </c>
      <c r="E255" s="11" t="s">
        <v>72</v>
      </c>
      <c r="F255" s="11" t="s">
        <v>73</v>
      </c>
      <c r="G255" s="12" t="s">
        <v>335</v>
      </c>
      <c r="H255" s="12" t="s">
        <v>335</v>
      </c>
      <c r="I255" s="41">
        <v>-1980</v>
      </c>
      <c r="J255" s="15">
        <f t="shared" si="4"/>
        <v>429470.28</v>
      </c>
      <c r="K255" s="14" t="s">
        <v>543</v>
      </c>
    </row>
    <row r="256" spans="2:11" x14ac:dyDescent="0.2">
      <c r="B256" s="38" t="s">
        <v>224</v>
      </c>
      <c r="C256" s="31" t="s">
        <v>49</v>
      </c>
      <c r="D256" s="39" t="s">
        <v>271</v>
      </c>
      <c r="E256" s="11" t="s">
        <v>72</v>
      </c>
      <c r="F256" s="11" t="s">
        <v>73</v>
      </c>
      <c r="G256" s="12" t="s">
        <v>335</v>
      </c>
      <c r="H256" s="12" t="s">
        <v>335</v>
      </c>
      <c r="I256" s="41">
        <v>-940</v>
      </c>
      <c r="J256" s="15">
        <f t="shared" si="4"/>
        <v>428530.28</v>
      </c>
      <c r="K256" s="14" t="s">
        <v>543</v>
      </c>
    </row>
    <row r="257" spans="2:11" x14ac:dyDescent="0.2">
      <c r="B257" s="38" t="s">
        <v>224</v>
      </c>
      <c r="C257" s="31" t="s">
        <v>49</v>
      </c>
      <c r="D257" s="39" t="s">
        <v>272</v>
      </c>
      <c r="E257" s="11" t="s">
        <v>72</v>
      </c>
      <c r="F257" s="11" t="s">
        <v>73</v>
      </c>
      <c r="G257" s="12" t="s">
        <v>335</v>
      </c>
      <c r="H257" s="12" t="s">
        <v>335</v>
      </c>
      <c r="I257" s="41">
        <v>-700</v>
      </c>
      <c r="J257" s="15">
        <f t="shared" si="4"/>
        <v>427830.28</v>
      </c>
      <c r="K257" s="14" t="s">
        <v>543</v>
      </c>
    </row>
    <row r="258" spans="2:11" x14ac:dyDescent="0.2">
      <c r="B258" s="38" t="s">
        <v>224</v>
      </c>
      <c r="C258" s="31" t="s">
        <v>49</v>
      </c>
      <c r="D258" s="39" t="s">
        <v>273</v>
      </c>
      <c r="E258" s="11" t="s">
        <v>72</v>
      </c>
      <c r="F258" s="11" t="s">
        <v>73</v>
      </c>
      <c r="G258" s="12" t="s">
        <v>335</v>
      </c>
      <c r="H258" s="12" t="s">
        <v>335</v>
      </c>
      <c r="I258" s="41">
        <v>-1200</v>
      </c>
      <c r="J258" s="15">
        <f t="shared" si="4"/>
        <v>426630.28</v>
      </c>
      <c r="K258" s="14" t="s">
        <v>543</v>
      </c>
    </row>
    <row r="259" spans="2:11" x14ac:dyDescent="0.2">
      <c r="B259" s="38" t="s">
        <v>224</v>
      </c>
      <c r="C259" s="31" t="s">
        <v>49</v>
      </c>
      <c r="D259" s="39" t="s">
        <v>28</v>
      </c>
      <c r="E259" s="11" t="s">
        <v>72</v>
      </c>
      <c r="F259" s="11" t="s">
        <v>101</v>
      </c>
      <c r="G259" s="12" t="s">
        <v>334</v>
      </c>
      <c r="H259" s="20" t="s">
        <v>71</v>
      </c>
      <c r="I259" s="41">
        <v>-42.5</v>
      </c>
      <c r="J259" s="15">
        <f t="shared" si="4"/>
        <v>426587.78</v>
      </c>
      <c r="K259" s="14" t="s">
        <v>543</v>
      </c>
    </row>
    <row r="260" spans="2:11" x14ac:dyDescent="0.2">
      <c r="B260" s="44" t="s">
        <v>336</v>
      </c>
      <c r="C260" s="11" t="s">
        <v>48</v>
      </c>
      <c r="D260" s="39" t="s">
        <v>13</v>
      </c>
      <c r="E260" s="11" t="s">
        <v>50</v>
      </c>
      <c r="F260" s="11" t="s">
        <v>51</v>
      </c>
      <c r="G260" s="12" t="s">
        <v>71</v>
      </c>
      <c r="H260" s="21">
        <v>44973</v>
      </c>
      <c r="I260" s="40">
        <v>2024.49</v>
      </c>
      <c r="J260" s="15">
        <f t="shared" si="4"/>
        <v>428612.27</v>
      </c>
      <c r="K260" s="14" t="s">
        <v>543</v>
      </c>
    </row>
    <row r="261" spans="2:11" x14ac:dyDescent="0.2">
      <c r="B261" s="44" t="s">
        <v>336</v>
      </c>
      <c r="C261" s="11" t="s">
        <v>48</v>
      </c>
      <c r="D261" s="39" t="s">
        <v>12</v>
      </c>
      <c r="E261" s="11" t="s">
        <v>50</v>
      </c>
      <c r="F261" s="11" t="s">
        <v>51</v>
      </c>
      <c r="G261" s="12" t="s">
        <v>71</v>
      </c>
      <c r="H261" s="21">
        <v>44973</v>
      </c>
      <c r="I261" s="40">
        <v>188.26</v>
      </c>
      <c r="J261" s="15">
        <f t="shared" si="4"/>
        <v>428800.53</v>
      </c>
      <c r="K261" s="14" t="s">
        <v>543</v>
      </c>
    </row>
    <row r="262" spans="2:11" x14ac:dyDescent="0.2">
      <c r="B262" s="44" t="s">
        <v>336</v>
      </c>
      <c r="C262" s="11" t="s">
        <v>48</v>
      </c>
      <c r="D262" s="39" t="s">
        <v>11</v>
      </c>
      <c r="E262" s="11" t="s">
        <v>50</v>
      </c>
      <c r="F262" s="11" t="s">
        <v>51</v>
      </c>
      <c r="G262" s="12" t="s">
        <v>71</v>
      </c>
      <c r="H262" s="21">
        <v>44973</v>
      </c>
      <c r="I262" s="40">
        <v>1514.26</v>
      </c>
      <c r="J262" s="15">
        <f t="shared" si="4"/>
        <v>430314.79000000004</v>
      </c>
      <c r="K262" s="14" t="s">
        <v>543</v>
      </c>
    </row>
    <row r="263" spans="2:11" x14ac:dyDescent="0.2">
      <c r="B263" s="44" t="s">
        <v>336</v>
      </c>
      <c r="C263" s="11" t="s">
        <v>48</v>
      </c>
      <c r="D263" s="39" t="s">
        <v>109</v>
      </c>
      <c r="E263" s="11" t="s">
        <v>50</v>
      </c>
      <c r="F263" s="11" t="s">
        <v>51</v>
      </c>
      <c r="G263" s="12" t="s">
        <v>71</v>
      </c>
      <c r="H263" s="21">
        <v>44973</v>
      </c>
      <c r="I263" s="40">
        <v>274.17</v>
      </c>
      <c r="J263" s="15">
        <f t="shared" si="4"/>
        <v>430588.96</v>
      </c>
      <c r="K263" s="14" t="s">
        <v>543</v>
      </c>
    </row>
    <row r="264" spans="2:11" x14ac:dyDescent="0.2">
      <c r="B264" s="44" t="s">
        <v>336</v>
      </c>
      <c r="C264" s="11" t="s">
        <v>48</v>
      </c>
      <c r="D264" s="39" t="s">
        <v>14</v>
      </c>
      <c r="E264" s="29" t="s">
        <v>50</v>
      </c>
      <c r="F264" s="30" t="s">
        <v>54</v>
      </c>
      <c r="G264" s="54" t="s">
        <v>370</v>
      </c>
      <c r="H264" s="60">
        <v>7265.86</v>
      </c>
      <c r="I264" s="40">
        <v>1803.01</v>
      </c>
      <c r="J264" s="15">
        <f t="shared" si="4"/>
        <v>432391.97000000003</v>
      </c>
      <c r="K264" s="14" t="s">
        <v>543</v>
      </c>
    </row>
    <row r="265" spans="2:11" x14ac:dyDescent="0.2">
      <c r="B265" s="44" t="s">
        <v>336</v>
      </c>
      <c r="C265" s="11" t="s">
        <v>48</v>
      </c>
      <c r="D265" s="39" t="s">
        <v>14</v>
      </c>
      <c r="E265" s="29" t="s">
        <v>50</v>
      </c>
      <c r="F265" s="30" t="s">
        <v>54</v>
      </c>
      <c r="G265" s="55"/>
      <c r="H265" s="63"/>
      <c r="I265" s="40">
        <v>5462.85</v>
      </c>
      <c r="J265" s="15">
        <f t="shared" si="4"/>
        <v>437854.82</v>
      </c>
      <c r="K265" s="14" t="s">
        <v>543</v>
      </c>
    </row>
    <row r="266" spans="2:11" x14ac:dyDescent="0.2">
      <c r="B266" s="44" t="s">
        <v>336</v>
      </c>
      <c r="C266" s="11" t="s">
        <v>48</v>
      </c>
      <c r="D266" s="39" t="s">
        <v>17</v>
      </c>
      <c r="E266" s="11" t="s">
        <v>50</v>
      </c>
      <c r="F266" s="11" t="s">
        <v>51</v>
      </c>
      <c r="G266" s="12" t="s">
        <v>71</v>
      </c>
      <c r="H266" s="21">
        <v>44973</v>
      </c>
      <c r="I266" s="40">
        <v>113.79</v>
      </c>
      <c r="J266" s="15">
        <f t="shared" si="4"/>
        <v>437968.61</v>
      </c>
      <c r="K266" s="14" t="s">
        <v>543</v>
      </c>
    </row>
    <row r="267" spans="2:11" x14ac:dyDescent="0.2">
      <c r="B267" s="44" t="s">
        <v>336</v>
      </c>
      <c r="C267" s="11" t="s">
        <v>48</v>
      </c>
      <c r="D267" s="39" t="s">
        <v>15</v>
      </c>
      <c r="E267" s="11" t="s">
        <v>50</v>
      </c>
      <c r="F267" s="11" t="s">
        <v>51</v>
      </c>
      <c r="G267" s="12" t="s">
        <v>71</v>
      </c>
      <c r="H267" s="21">
        <v>44973</v>
      </c>
      <c r="I267" s="40">
        <v>1837.5</v>
      </c>
      <c r="J267" s="15">
        <f t="shared" si="4"/>
        <v>439806.11</v>
      </c>
      <c r="K267" s="14" t="s">
        <v>543</v>
      </c>
    </row>
    <row r="268" spans="2:11" x14ac:dyDescent="0.2">
      <c r="B268" s="44" t="s">
        <v>336</v>
      </c>
      <c r="C268" s="11" t="s">
        <v>48</v>
      </c>
      <c r="D268" s="39" t="s">
        <v>30</v>
      </c>
      <c r="E268" s="11" t="s">
        <v>50</v>
      </c>
      <c r="F268" s="11" t="s">
        <v>52</v>
      </c>
      <c r="G268" s="12" t="s">
        <v>53</v>
      </c>
      <c r="H268" s="21" t="s">
        <v>367</v>
      </c>
      <c r="I268" s="40">
        <v>950</v>
      </c>
      <c r="J268" s="15">
        <f t="shared" si="4"/>
        <v>440756.11</v>
      </c>
      <c r="K268" s="14" t="s">
        <v>543</v>
      </c>
    </row>
    <row r="269" spans="2:11" x14ac:dyDescent="0.2">
      <c r="B269" s="44" t="s">
        <v>336</v>
      </c>
      <c r="C269" s="31" t="s">
        <v>49</v>
      </c>
      <c r="D269" s="39" t="s">
        <v>27</v>
      </c>
      <c r="E269" s="11" t="s">
        <v>72</v>
      </c>
      <c r="F269" s="11" t="s">
        <v>73</v>
      </c>
      <c r="G269" s="36" t="s">
        <v>465</v>
      </c>
      <c r="H269" s="36" t="s">
        <v>441</v>
      </c>
      <c r="I269" s="41">
        <v>-118.75</v>
      </c>
      <c r="J269" s="15">
        <f t="shared" si="4"/>
        <v>440637.36</v>
      </c>
      <c r="K269" s="14" t="s">
        <v>543</v>
      </c>
    </row>
    <row r="270" spans="2:11" x14ac:dyDescent="0.2">
      <c r="B270" s="44" t="s">
        <v>336</v>
      </c>
      <c r="C270" s="31" t="s">
        <v>49</v>
      </c>
      <c r="D270" s="39" t="s">
        <v>27</v>
      </c>
      <c r="E270" s="11" t="s">
        <v>72</v>
      </c>
      <c r="F270" s="11" t="s">
        <v>73</v>
      </c>
      <c r="G270" s="36" t="s">
        <v>93</v>
      </c>
      <c r="H270" s="36" t="s">
        <v>440</v>
      </c>
      <c r="I270" s="41">
        <v>-12582.57</v>
      </c>
      <c r="J270" s="15">
        <f t="shared" si="4"/>
        <v>428054.79</v>
      </c>
      <c r="K270" s="14" t="s">
        <v>543</v>
      </c>
    </row>
    <row r="271" spans="2:11" x14ac:dyDescent="0.2">
      <c r="B271" s="44" t="s">
        <v>336</v>
      </c>
      <c r="C271" s="11" t="s">
        <v>48</v>
      </c>
      <c r="D271" s="39" t="s">
        <v>338</v>
      </c>
      <c r="E271" s="11" t="s">
        <v>50</v>
      </c>
      <c r="F271" s="11" t="s">
        <v>52</v>
      </c>
      <c r="G271" s="12" t="s">
        <v>53</v>
      </c>
      <c r="H271" s="11" t="s">
        <v>366</v>
      </c>
      <c r="I271" s="40">
        <v>393</v>
      </c>
      <c r="J271" s="15">
        <f t="shared" si="4"/>
        <v>428447.79</v>
      </c>
      <c r="K271" s="14" t="s">
        <v>543</v>
      </c>
    </row>
    <row r="272" spans="2:11" x14ac:dyDescent="0.2">
      <c r="B272" s="44" t="s">
        <v>336</v>
      </c>
      <c r="C272" s="11" t="s">
        <v>48</v>
      </c>
      <c r="D272" s="39" t="s">
        <v>339</v>
      </c>
      <c r="E272" s="11" t="s">
        <v>50</v>
      </c>
      <c r="F272" s="11" t="s">
        <v>52</v>
      </c>
      <c r="G272" s="12" t="s">
        <v>53</v>
      </c>
      <c r="H272" s="20" t="s">
        <v>365</v>
      </c>
      <c r="I272" s="40">
        <v>393</v>
      </c>
      <c r="J272" s="15">
        <f t="shared" si="4"/>
        <v>428840.79</v>
      </c>
      <c r="K272" s="14" t="s">
        <v>543</v>
      </c>
    </row>
    <row r="273" spans="2:11" x14ac:dyDescent="0.2">
      <c r="B273" s="44" t="s">
        <v>336</v>
      </c>
      <c r="C273" s="31" t="s">
        <v>49</v>
      </c>
      <c r="D273" s="39" t="s">
        <v>340</v>
      </c>
      <c r="E273" s="11" t="s">
        <v>72</v>
      </c>
      <c r="F273" s="11" t="s">
        <v>73</v>
      </c>
      <c r="G273" s="36" t="s">
        <v>466</v>
      </c>
      <c r="H273" s="36" t="s">
        <v>438</v>
      </c>
      <c r="I273" s="41">
        <v>-2671.89</v>
      </c>
      <c r="J273" s="15">
        <f t="shared" ref="J273:J336" si="5">J272+I273</f>
        <v>426168.89999999997</v>
      </c>
      <c r="K273" s="14" t="s">
        <v>543</v>
      </c>
    </row>
    <row r="274" spans="2:11" x14ac:dyDescent="0.2">
      <c r="B274" s="44" t="s">
        <v>336</v>
      </c>
      <c r="C274" s="11" t="s">
        <v>48</v>
      </c>
      <c r="D274" s="39" t="s">
        <v>341</v>
      </c>
      <c r="E274" s="11" t="s">
        <v>50</v>
      </c>
      <c r="F274" s="11" t="s">
        <v>52</v>
      </c>
      <c r="G274" s="12" t="s">
        <v>53</v>
      </c>
      <c r="H274" s="20" t="s">
        <v>361</v>
      </c>
      <c r="I274" s="40">
        <v>205</v>
      </c>
      <c r="J274" s="15">
        <f t="shared" si="5"/>
        <v>426373.89999999997</v>
      </c>
      <c r="K274" s="14" t="s">
        <v>543</v>
      </c>
    </row>
    <row r="275" spans="2:11" x14ac:dyDescent="0.2">
      <c r="B275" s="44" t="s">
        <v>336</v>
      </c>
      <c r="C275" s="11" t="s">
        <v>48</v>
      </c>
      <c r="D275" s="39" t="s">
        <v>25</v>
      </c>
      <c r="E275" s="11" t="s">
        <v>50</v>
      </c>
      <c r="F275" s="11" t="s">
        <v>52</v>
      </c>
      <c r="G275" s="12" t="s">
        <v>53</v>
      </c>
      <c r="H275" s="11" t="s">
        <v>368</v>
      </c>
      <c r="I275" s="40">
        <v>6</v>
      </c>
      <c r="J275" s="15">
        <f t="shared" si="5"/>
        <v>426379.89999999997</v>
      </c>
      <c r="K275" s="14" t="s">
        <v>543</v>
      </c>
    </row>
    <row r="276" spans="2:11" x14ac:dyDescent="0.2">
      <c r="B276" s="44" t="s">
        <v>336</v>
      </c>
      <c r="C276" s="11" t="s">
        <v>48</v>
      </c>
      <c r="D276" s="39" t="s">
        <v>342</v>
      </c>
      <c r="E276" s="11" t="s">
        <v>50</v>
      </c>
      <c r="F276" s="11" t="s">
        <v>52</v>
      </c>
      <c r="G276" s="12" t="s">
        <v>53</v>
      </c>
      <c r="H276" s="20" t="s">
        <v>364</v>
      </c>
      <c r="I276" s="40">
        <v>393</v>
      </c>
      <c r="J276" s="15">
        <f t="shared" si="5"/>
        <v>426772.89999999997</v>
      </c>
      <c r="K276" s="14" t="s">
        <v>543</v>
      </c>
    </row>
    <row r="277" spans="2:11" x14ac:dyDescent="0.2">
      <c r="B277" s="44" t="s">
        <v>336</v>
      </c>
      <c r="C277" s="11" t="s">
        <v>48</v>
      </c>
      <c r="D277" s="39" t="s">
        <v>343</v>
      </c>
      <c r="E277" s="11" t="s">
        <v>50</v>
      </c>
      <c r="F277" s="11" t="s">
        <v>52</v>
      </c>
      <c r="G277" s="12" t="s">
        <v>53</v>
      </c>
      <c r="H277" s="12" t="s">
        <v>363</v>
      </c>
      <c r="I277" s="40">
        <v>597</v>
      </c>
      <c r="J277" s="15">
        <f t="shared" si="5"/>
        <v>427369.89999999997</v>
      </c>
      <c r="K277" s="14" t="s">
        <v>543</v>
      </c>
    </row>
    <row r="278" spans="2:11" x14ac:dyDescent="0.2">
      <c r="B278" s="44" t="s">
        <v>336</v>
      </c>
      <c r="C278" s="11" t="s">
        <v>48</v>
      </c>
      <c r="D278" s="39" t="s">
        <v>344</v>
      </c>
      <c r="E278" s="11" t="s">
        <v>50</v>
      </c>
      <c r="F278" s="11" t="s">
        <v>52</v>
      </c>
      <c r="G278" s="12" t="s">
        <v>53</v>
      </c>
      <c r="H278" s="11" t="s">
        <v>362</v>
      </c>
      <c r="I278" s="40">
        <v>130</v>
      </c>
      <c r="J278" s="15">
        <f t="shared" si="5"/>
        <v>427499.89999999997</v>
      </c>
      <c r="K278" s="14" t="s">
        <v>543</v>
      </c>
    </row>
    <row r="279" spans="2:11" x14ac:dyDescent="0.2">
      <c r="B279" s="44" t="s">
        <v>336</v>
      </c>
      <c r="C279" s="31" t="s">
        <v>49</v>
      </c>
      <c r="D279" s="39" t="s">
        <v>345</v>
      </c>
      <c r="E279" s="11" t="s">
        <v>72</v>
      </c>
      <c r="F279" s="11" t="s">
        <v>73</v>
      </c>
      <c r="G279" s="12" t="s">
        <v>463</v>
      </c>
      <c r="H279" s="12" t="s">
        <v>463</v>
      </c>
      <c r="I279" s="41">
        <v>-60</v>
      </c>
      <c r="J279" s="15">
        <f t="shared" si="5"/>
        <v>427439.89999999997</v>
      </c>
      <c r="K279" s="14" t="s">
        <v>543</v>
      </c>
    </row>
    <row r="280" spans="2:11" x14ac:dyDescent="0.2">
      <c r="B280" s="44" t="s">
        <v>336</v>
      </c>
      <c r="C280" s="31" t="s">
        <v>49</v>
      </c>
      <c r="D280" s="39" t="s">
        <v>346</v>
      </c>
      <c r="E280" s="11" t="s">
        <v>72</v>
      </c>
      <c r="F280" s="11" t="s">
        <v>73</v>
      </c>
      <c r="G280" s="12" t="s">
        <v>464</v>
      </c>
      <c r="H280" s="12" t="s">
        <v>464</v>
      </c>
      <c r="I280" s="41">
        <v>-1170</v>
      </c>
      <c r="J280" s="15">
        <f t="shared" si="5"/>
        <v>426269.89999999997</v>
      </c>
      <c r="K280" s="14" t="s">
        <v>543</v>
      </c>
    </row>
    <row r="281" spans="2:11" x14ac:dyDescent="0.2">
      <c r="B281" s="44" t="s">
        <v>336</v>
      </c>
      <c r="C281" s="31" t="s">
        <v>49</v>
      </c>
      <c r="D281" s="39" t="s">
        <v>28</v>
      </c>
      <c r="E281" s="11" t="s">
        <v>72</v>
      </c>
      <c r="F281" s="11" t="s">
        <v>101</v>
      </c>
      <c r="G281" s="12" t="s">
        <v>429</v>
      </c>
      <c r="H281" s="20" t="s">
        <v>71</v>
      </c>
      <c r="I281" s="41">
        <v>-57.8</v>
      </c>
      <c r="J281" s="15">
        <f t="shared" si="5"/>
        <v>426212.1</v>
      </c>
      <c r="K281" s="14" t="s">
        <v>543</v>
      </c>
    </row>
    <row r="282" spans="2:11" x14ac:dyDescent="0.2">
      <c r="B282" s="44" t="s">
        <v>336</v>
      </c>
      <c r="C282" s="31" t="s">
        <v>49</v>
      </c>
      <c r="D282" s="39" t="s">
        <v>38</v>
      </c>
      <c r="E282" s="11" t="s">
        <v>72</v>
      </c>
      <c r="F282" s="11" t="s">
        <v>330</v>
      </c>
      <c r="G282" s="25" t="s">
        <v>430</v>
      </c>
      <c r="H282" s="25" t="s">
        <v>431</v>
      </c>
      <c r="I282" s="41">
        <v>-9.14</v>
      </c>
      <c r="J282" s="15">
        <f t="shared" si="5"/>
        <v>426202.95999999996</v>
      </c>
      <c r="K282" s="14" t="s">
        <v>543</v>
      </c>
    </row>
    <row r="283" spans="2:11" x14ac:dyDescent="0.2">
      <c r="B283" s="44" t="s">
        <v>336</v>
      </c>
      <c r="C283" s="31" t="s">
        <v>49</v>
      </c>
      <c r="D283" s="39" t="s">
        <v>39</v>
      </c>
      <c r="E283" s="11" t="s">
        <v>72</v>
      </c>
      <c r="F283" s="11" t="s">
        <v>330</v>
      </c>
      <c r="G283" s="25" t="s">
        <v>430</v>
      </c>
      <c r="H283" s="25" t="s">
        <v>431</v>
      </c>
      <c r="I283" s="41">
        <v>-6</v>
      </c>
      <c r="J283" s="15">
        <f t="shared" si="5"/>
        <v>426196.95999999996</v>
      </c>
      <c r="K283" s="14" t="s">
        <v>543</v>
      </c>
    </row>
    <row r="284" spans="2:11" x14ac:dyDescent="0.2">
      <c r="B284" s="44" t="s">
        <v>337</v>
      </c>
      <c r="C284" s="11" t="s">
        <v>48</v>
      </c>
      <c r="D284" s="39" t="s">
        <v>11</v>
      </c>
      <c r="E284" s="11" t="s">
        <v>50</v>
      </c>
      <c r="F284" s="11" t="s">
        <v>51</v>
      </c>
      <c r="G284" s="12" t="s">
        <v>71</v>
      </c>
      <c r="H284" s="21">
        <v>44974</v>
      </c>
      <c r="I284" s="40">
        <v>3263.31</v>
      </c>
      <c r="J284" s="15">
        <f t="shared" si="5"/>
        <v>429460.26999999996</v>
      </c>
      <c r="K284" s="14" t="s">
        <v>543</v>
      </c>
    </row>
    <row r="285" spans="2:11" x14ac:dyDescent="0.2">
      <c r="B285" s="44" t="s">
        <v>337</v>
      </c>
      <c r="C285" s="11" t="s">
        <v>48</v>
      </c>
      <c r="D285" s="39" t="s">
        <v>109</v>
      </c>
      <c r="E285" s="11" t="s">
        <v>50</v>
      </c>
      <c r="F285" s="11" t="s">
        <v>51</v>
      </c>
      <c r="G285" s="12" t="s">
        <v>71</v>
      </c>
      <c r="H285" s="21">
        <v>44974</v>
      </c>
      <c r="I285" s="40">
        <v>184.26</v>
      </c>
      <c r="J285" s="15">
        <f t="shared" si="5"/>
        <v>429644.52999999997</v>
      </c>
      <c r="K285" s="14" t="s">
        <v>543</v>
      </c>
    </row>
    <row r="286" spans="2:11" x14ac:dyDescent="0.2">
      <c r="B286" s="44" t="s">
        <v>337</v>
      </c>
      <c r="C286" s="11" t="s">
        <v>48</v>
      </c>
      <c r="D286" s="39" t="s">
        <v>13</v>
      </c>
      <c r="E286" s="11" t="s">
        <v>50</v>
      </c>
      <c r="F286" s="11" t="s">
        <v>51</v>
      </c>
      <c r="G286" s="12" t="s">
        <v>71</v>
      </c>
      <c r="H286" s="21">
        <v>44974</v>
      </c>
      <c r="I286" s="40">
        <v>2363.66</v>
      </c>
      <c r="J286" s="15">
        <f t="shared" si="5"/>
        <v>432008.18999999994</v>
      </c>
      <c r="K286" s="14" t="s">
        <v>543</v>
      </c>
    </row>
    <row r="287" spans="2:11" x14ac:dyDescent="0.2">
      <c r="B287" s="44" t="s">
        <v>337</v>
      </c>
      <c r="C287" s="11" t="s">
        <v>48</v>
      </c>
      <c r="D287" s="39" t="s">
        <v>14</v>
      </c>
      <c r="E287" s="29" t="s">
        <v>50</v>
      </c>
      <c r="F287" s="30" t="s">
        <v>54</v>
      </c>
      <c r="G287" s="54" t="s">
        <v>427</v>
      </c>
      <c r="H287" s="60">
        <f>SUM(I287:I288)</f>
        <v>8956.35</v>
      </c>
      <c r="I287" s="40">
        <v>2475.34</v>
      </c>
      <c r="J287" s="15">
        <f t="shared" si="5"/>
        <v>434483.52999999997</v>
      </c>
      <c r="K287" s="14" t="s">
        <v>543</v>
      </c>
    </row>
    <row r="288" spans="2:11" x14ac:dyDescent="0.2">
      <c r="B288" s="44" t="s">
        <v>337</v>
      </c>
      <c r="C288" s="11" t="s">
        <v>48</v>
      </c>
      <c r="D288" s="39" t="s">
        <v>14</v>
      </c>
      <c r="E288" s="29" t="s">
        <v>50</v>
      </c>
      <c r="F288" s="30" t="s">
        <v>54</v>
      </c>
      <c r="G288" s="55"/>
      <c r="H288" s="61"/>
      <c r="I288" s="40">
        <v>6481.01</v>
      </c>
      <c r="J288" s="15">
        <f t="shared" si="5"/>
        <v>440964.54</v>
      </c>
      <c r="K288" s="14" t="s">
        <v>543</v>
      </c>
    </row>
    <row r="289" spans="2:11" x14ac:dyDescent="0.2">
      <c r="B289" s="44" t="s">
        <v>337</v>
      </c>
      <c r="C289" s="11" t="s">
        <v>48</v>
      </c>
      <c r="D289" s="39" t="s">
        <v>15</v>
      </c>
      <c r="E289" s="11" t="s">
        <v>50</v>
      </c>
      <c r="F289" s="11" t="s">
        <v>51</v>
      </c>
      <c r="G289" s="12" t="s">
        <v>71</v>
      </c>
      <c r="H289" s="21">
        <v>44974</v>
      </c>
      <c r="I289" s="40">
        <v>676.81</v>
      </c>
      <c r="J289" s="15">
        <f t="shared" si="5"/>
        <v>441641.35</v>
      </c>
      <c r="K289" s="14" t="s">
        <v>543</v>
      </c>
    </row>
    <row r="290" spans="2:11" x14ac:dyDescent="0.2">
      <c r="B290" s="44" t="s">
        <v>337</v>
      </c>
      <c r="C290" s="11" t="s">
        <v>48</v>
      </c>
      <c r="D290" s="39" t="s">
        <v>17</v>
      </c>
      <c r="E290" s="11" t="s">
        <v>50</v>
      </c>
      <c r="F290" s="11" t="s">
        <v>51</v>
      </c>
      <c r="G290" s="12" t="s">
        <v>71</v>
      </c>
      <c r="H290" s="21">
        <v>44974</v>
      </c>
      <c r="I290" s="40">
        <v>1120.0999999999999</v>
      </c>
      <c r="J290" s="15">
        <f t="shared" si="5"/>
        <v>442761.44999999995</v>
      </c>
      <c r="K290" s="14" t="s">
        <v>543</v>
      </c>
    </row>
    <row r="291" spans="2:11" x14ac:dyDescent="0.2">
      <c r="B291" s="44" t="s">
        <v>337</v>
      </c>
      <c r="C291" s="11" t="s">
        <v>48</v>
      </c>
      <c r="D291" s="39" t="s">
        <v>16</v>
      </c>
      <c r="E291" s="11" t="s">
        <v>50</v>
      </c>
      <c r="F291" s="11" t="s">
        <v>51</v>
      </c>
      <c r="G291" s="12" t="s">
        <v>71</v>
      </c>
      <c r="H291" s="21">
        <v>44974</v>
      </c>
      <c r="I291" s="40">
        <v>531.78</v>
      </c>
      <c r="J291" s="15">
        <f t="shared" si="5"/>
        <v>443293.23</v>
      </c>
      <c r="K291" s="14" t="s">
        <v>543</v>
      </c>
    </row>
    <row r="292" spans="2:11" x14ac:dyDescent="0.2">
      <c r="B292" s="44" t="s">
        <v>337</v>
      </c>
      <c r="C292" s="11" t="s">
        <v>48</v>
      </c>
      <c r="D292" s="39" t="s">
        <v>347</v>
      </c>
      <c r="E292" s="11" t="s">
        <v>50</v>
      </c>
      <c r="F292" s="11" t="s">
        <v>52</v>
      </c>
      <c r="G292" s="12" t="s">
        <v>53</v>
      </c>
      <c r="H292" s="20" t="s">
        <v>360</v>
      </c>
      <c r="I292" s="40">
        <v>337</v>
      </c>
      <c r="J292" s="15">
        <f t="shared" si="5"/>
        <v>443630.23</v>
      </c>
      <c r="K292" s="14" t="s">
        <v>543</v>
      </c>
    </row>
    <row r="293" spans="2:11" x14ac:dyDescent="0.2">
      <c r="B293" s="44" t="s">
        <v>337</v>
      </c>
      <c r="C293" s="11" t="s">
        <v>48</v>
      </c>
      <c r="D293" s="39" t="s">
        <v>348</v>
      </c>
      <c r="E293" s="11" t="s">
        <v>50</v>
      </c>
      <c r="F293" s="11" t="s">
        <v>52</v>
      </c>
      <c r="G293" s="12" t="s">
        <v>53</v>
      </c>
      <c r="H293" s="11" t="s">
        <v>359</v>
      </c>
      <c r="I293" s="40">
        <v>311</v>
      </c>
      <c r="J293" s="15">
        <f t="shared" si="5"/>
        <v>443941.23</v>
      </c>
      <c r="K293" s="14" t="s">
        <v>543</v>
      </c>
    </row>
    <row r="294" spans="2:11" x14ac:dyDescent="0.2">
      <c r="B294" s="44" t="s">
        <v>337</v>
      </c>
      <c r="C294" s="11" t="s">
        <v>48</v>
      </c>
      <c r="D294" s="39" t="s">
        <v>349</v>
      </c>
      <c r="E294" s="11" t="s">
        <v>50</v>
      </c>
      <c r="F294" s="11" t="s">
        <v>52</v>
      </c>
      <c r="G294" s="12" t="s">
        <v>53</v>
      </c>
      <c r="H294" s="20" t="s">
        <v>355</v>
      </c>
      <c r="I294" s="40">
        <v>215</v>
      </c>
      <c r="J294" s="15">
        <f t="shared" si="5"/>
        <v>444156.23</v>
      </c>
      <c r="K294" s="14" t="s">
        <v>543</v>
      </c>
    </row>
    <row r="295" spans="2:11" x14ac:dyDescent="0.2">
      <c r="B295" s="44" t="s">
        <v>337</v>
      </c>
      <c r="C295" s="11" t="s">
        <v>48</v>
      </c>
      <c r="D295" s="39" t="s">
        <v>30</v>
      </c>
      <c r="E295" s="11" t="s">
        <v>50</v>
      </c>
      <c r="F295" s="11" t="s">
        <v>52</v>
      </c>
      <c r="G295" s="12" t="s">
        <v>53</v>
      </c>
      <c r="H295" s="11" t="s">
        <v>358</v>
      </c>
      <c r="I295" s="40">
        <v>2050</v>
      </c>
      <c r="J295" s="15">
        <f t="shared" si="5"/>
        <v>446206.23</v>
      </c>
      <c r="K295" s="14" t="s">
        <v>543</v>
      </c>
    </row>
    <row r="296" spans="2:11" x14ac:dyDescent="0.2">
      <c r="B296" s="44" t="s">
        <v>337</v>
      </c>
      <c r="C296" s="11" t="s">
        <v>48</v>
      </c>
      <c r="D296" s="39" t="s">
        <v>350</v>
      </c>
      <c r="E296" s="11" t="s">
        <v>50</v>
      </c>
      <c r="F296" s="11" t="s">
        <v>52</v>
      </c>
      <c r="G296" s="12" t="s">
        <v>53</v>
      </c>
      <c r="H296" s="20" t="s">
        <v>354</v>
      </c>
      <c r="I296" s="40">
        <v>265</v>
      </c>
      <c r="J296" s="15">
        <f t="shared" si="5"/>
        <v>446471.23</v>
      </c>
      <c r="K296" s="14" t="s">
        <v>543</v>
      </c>
    </row>
    <row r="297" spans="2:11" x14ac:dyDescent="0.2">
      <c r="B297" s="44" t="s">
        <v>337</v>
      </c>
      <c r="C297" s="11" t="s">
        <v>48</v>
      </c>
      <c r="D297" s="39" t="s">
        <v>351</v>
      </c>
      <c r="E297" s="11" t="s">
        <v>50</v>
      </c>
      <c r="F297" s="11" t="s">
        <v>52</v>
      </c>
      <c r="G297" s="12" t="s">
        <v>53</v>
      </c>
      <c r="H297" s="11" t="s">
        <v>357</v>
      </c>
      <c r="I297" s="40">
        <v>320</v>
      </c>
      <c r="J297" s="15">
        <f t="shared" si="5"/>
        <v>446791.23</v>
      </c>
      <c r="K297" s="14" t="s">
        <v>543</v>
      </c>
    </row>
    <row r="298" spans="2:11" x14ac:dyDescent="0.2">
      <c r="B298" s="44" t="s">
        <v>337</v>
      </c>
      <c r="C298" s="31" t="s">
        <v>49</v>
      </c>
      <c r="D298" s="39" t="s">
        <v>352</v>
      </c>
      <c r="E298" s="11" t="s">
        <v>72</v>
      </c>
      <c r="F298" s="11" t="s">
        <v>73</v>
      </c>
      <c r="G298" s="36" t="s">
        <v>467</v>
      </c>
      <c r="H298" s="36" t="s">
        <v>77</v>
      </c>
      <c r="I298" s="41">
        <v>-11317.4</v>
      </c>
      <c r="J298" s="15">
        <f t="shared" si="5"/>
        <v>435473.82999999996</v>
      </c>
      <c r="K298" s="14" t="s">
        <v>543</v>
      </c>
    </row>
    <row r="299" spans="2:11" x14ac:dyDescent="0.2">
      <c r="B299" s="44" t="s">
        <v>337</v>
      </c>
      <c r="C299" s="31" t="s">
        <v>49</v>
      </c>
      <c r="D299" s="39" t="s">
        <v>352</v>
      </c>
      <c r="E299" s="11" t="s">
        <v>72</v>
      </c>
      <c r="F299" s="11" t="s">
        <v>73</v>
      </c>
      <c r="G299" s="36" t="s">
        <v>468</v>
      </c>
      <c r="H299" s="36" t="s">
        <v>439</v>
      </c>
      <c r="I299" s="41">
        <v>-944.8</v>
      </c>
      <c r="J299" s="15">
        <f t="shared" si="5"/>
        <v>434529.02999999997</v>
      </c>
      <c r="K299" s="14" t="s">
        <v>543</v>
      </c>
    </row>
    <row r="300" spans="2:11" x14ac:dyDescent="0.2">
      <c r="B300" s="44" t="s">
        <v>337</v>
      </c>
      <c r="C300" s="31" t="s">
        <v>49</v>
      </c>
      <c r="D300" s="39" t="s">
        <v>27</v>
      </c>
      <c r="E300" s="11" t="s">
        <v>72</v>
      </c>
      <c r="F300" s="11" t="s">
        <v>73</v>
      </c>
      <c r="G300" s="36" t="s">
        <v>157</v>
      </c>
      <c r="H300" s="36" t="s">
        <v>449</v>
      </c>
      <c r="I300" s="41">
        <v>-8407.4500000000007</v>
      </c>
      <c r="J300" s="15">
        <f t="shared" si="5"/>
        <v>426121.57999999996</v>
      </c>
      <c r="K300" s="14" t="s">
        <v>543</v>
      </c>
    </row>
    <row r="301" spans="2:11" x14ac:dyDescent="0.2">
      <c r="B301" s="44" t="s">
        <v>337</v>
      </c>
      <c r="C301" s="31" t="s">
        <v>49</v>
      </c>
      <c r="D301" s="39" t="s">
        <v>27</v>
      </c>
      <c r="E301" s="11" t="s">
        <v>72</v>
      </c>
      <c r="F301" s="11" t="s">
        <v>73</v>
      </c>
      <c r="G301" s="36" t="s">
        <v>469</v>
      </c>
      <c r="H301" s="36" t="s">
        <v>442</v>
      </c>
      <c r="I301" s="41">
        <v>-69953.649999999994</v>
      </c>
      <c r="J301" s="15">
        <f t="shared" si="5"/>
        <v>356167.92999999993</v>
      </c>
      <c r="K301" s="14" t="s">
        <v>543</v>
      </c>
    </row>
    <row r="302" spans="2:11" x14ac:dyDescent="0.2">
      <c r="B302" s="44" t="s">
        <v>337</v>
      </c>
      <c r="C302" s="31" t="s">
        <v>49</v>
      </c>
      <c r="D302" s="39" t="s">
        <v>27</v>
      </c>
      <c r="E302" s="11" t="s">
        <v>72</v>
      </c>
      <c r="F302" s="11" t="s">
        <v>73</v>
      </c>
      <c r="G302" s="36" t="s">
        <v>470</v>
      </c>
      <c r="H302" s="36" t="s">
        <v>451</v>
      </c>
      <c r="I302" s="41">
        <v>-5050</v>
      </c>
      <c r="J302" s="15">
        <f t="shared" si="5"/>
        <v>351117.92999999993</v>
      </c>
      <c r="K302" s="14" t="s">
        <v>543</v>
      </c>
    </row>
    <row r="303" spans="2:11" x14ac:dyDescent="0.2">
      <c r="B303" s="44" t="s">
        <v>337</v>
      </c>
      <c r="C303" s="31" t="s">
        <v>49</v>
      </c>
      <c r="D303" s="39" t="s">
        <v>27</v>
      </c>
      <c r="E303" s="11" t="s">
        <v>72</v>
      </c>
      <c r="F303" s="11" t="s">
        <v>73</v>
      </c>
      <c r="G303" s="36" t="s">
        <v>157</v>
      </c>
      <c r="H303" s="36" t="s">
        <v>446</v>
      </c>
      <c r="I303" s="41">
        <v>-5103.93</v>
      </c>
      <c r="J303" s="15">
        <f t="shared" si="5"/>
        <v>346013.99999999994</v>
      </c>
      <c r="K303" s="14" t="s">
        <v>543</v>
      </c>
    </row>
    <row r="304" spans="2:11" x14ac:dyDescent="0.2">
      <c r="B304" s="44" t="s">
        <v>337</v>
      </c>
      <c r="C304" s="11" t="s">
        <v>48</v>
      </c>
      <c r="D304" s="39" t="s">
        <v>353</v>
      </c>
      <c r="E304" s="11" t="s">
        <v>50</v>
      </c>
      <c r="F304" s="11" t="s">
        <v>52</v>
      </c>
      <c r="G304" s="12" t="s">
        <v>53</v>
      </c>
      <c r="H304" s="20" t="s">
        <v>356</v>
      </c>
      <c r="I304" s="40">
        <v>65</v>
      </c>
      <c r="J304" s="15">
        <f t="shared" si="5"/>
        <v>346078.99999999994</v>
      </c>
      <c r="K304" s="14" t="s">
        <v>543</v>
      </c>
    </row>
    <row r="305" spans="2:11" x14ac:dyDescent="0.2">
      <c r="B305" s="44" t="s">
        <v>337</v>
      </c>
      <c r="C305" s="31" t="s">
        <v>49</v>
      </c>
      <c r="D305" s="39" t="s">
        <v>28</v>
      </c>
      <c r="E305" s="11" t="s">
        <v>72</v>
      </c>
      <c r="F305" s="11" t="s">
        <v>101</v>
      </c>
      <c r="G305" s="12" t="s">
        <v>436</v>
      </c>
      <c r="H305" s="20" t="s">
        <v>71</v>
      </c>
      <c r="I305" s="41">
        <v>-59.5</v>
      </c>
      <c r="J305" s="15">
        <f t="shared" si="5"/>
        <v>346019.49999999994</v>
      </c>
      <c r="K305" s="14" t="s">
        <v>543</v>
      </c>
    </row>
    <row r="306" spans="2:11" x14ac:dyDescent="0.2">
      <c r="B306" s="25" t="s">
        <v>371</v>
      </c>
      <c r="C306" s="11" t="s">
        <v>48</v>
      </c>
      <c r="D306" s="25" t="s">
        <v>14</v>
      </c>
      <c r="E306" s="29" t="s">
        <v>50</v>
      </c>
      <c r="F306" s="30" t="s">
        <v>54</v>
      </c>
      <c r="G306" s="54" t="s">
        <v>426</v>
      </c>
      <c r="H306" s="60">
        <f>SUM(I306:I308)</f>
        <v>10916.029999999999</v>
      </c>
      <c r="I306" s="32">
        <v>4428.32</v>
      </c>
      <c r="J306" s="15">
        <f t="shared" si="5"/>
        <v>350447.81999999995</v>
      </c>
      <c r="K306" s="14" t="s">
        <v>543</v>
      </c>
    </row>
    <row r="307" spans="2:11" x14ac:dyDescent="0.2">
      <c r="B307" s="25" t="s">
        <v>371</v>
      </c>
      <c r="C307" s="11" t="s">
        <v>48</v>
      </c>
      <c r="D307" s="25" t="s">
        <v>14</v>
      </c>
      <c r="E307" s="29" t="s">
        <v>50</v>
      </c>
      <c r="F307" s="30" t="s">
        <v>54</v>
      </c>
      <c r="G307" s="59"/>
      <c r="H307" s="62"/>
      <c r="I307" s="32">
        <v>200.7</v>
      </c>
      <c r="J307" s="15">
        <f t="shared" si="5"/>
        <v>350648.51999999996</v>
      </c>
      <c r="K307" s="14" t="s">
        <v>543</v>
      </c>
    </row>
    <row r="308" spans="2:11" x14ac:dyDescent="0.2">
      <c r="B308" s="25" t="s">
        <v>371</v>
      </c>
      <c r="C308" s="11" t="s">
        <v>48</v>
      </c>
      <c r="D308" s="25" t="s">
        <v>14</v>
      </c>
      <c r="E308" s="29" t="s">
        <v>50</v>
      </c>
      <c r="F308" s="30" t="s">
        <v>54</v>
      </c>
      <c r="G308" s="55"/>
      <c r="H308" s="63"/>
      <c r="I308" s="32">
        <v>6287.01</v>
      </c>
      <c r="J308" s="15">
        <f t="shared" si="5"/>
        <v>356935.52999999997</v>
      </c>
      <c r="K308" s="14" t="s">
        <v>543</v>
      </c>
    </row>
    <row r="309" spans="2:11" x14ac:dyDescent="0.2">
      <c r="B309" s="25" t="s">
        <v>371</v>
      </c>
      <c r="C309" s="11" t="s">
        <v>48</v>
      </c>
      <c r="D309" s="25" t="s">
        <v>373</v>
      </c>
      <c r="E309" s="11" t="s">
        <v>50</v>
      </c>
      <c r="F309" s="11" t="s">
        <v>52</v>
      </c>
      <c r="G309" s="12" t="s">
        <v>53</v>
      </c>
      <c r="H309" s="11" t="s">
        <v>423</v>
      </c>
      <c r="I309" s="32">
        <v>393</v>
      </c>
      <c r="J309" s="15">
        <f t="shared" si="5"/>
        <v>357328.52999999997</v>
      </c>
      <c r="K309" s="14" t="s">
        <v>543</v>
      </c>
    </row>
    <row r="310" spans="2:11" x14ac:dyDescent="0.2">
      <c r="B310" s="25" t="s">
        <v>371</v>
      </c>
      <c r="C310" s="11" t="s">
        <v>48</v>
      </c>
      <c r="D310" s="25" t="s">
        <v>374</v>
      </c>
      <c r="E310" s="11" t="s">
        <v>50</v>
      </c>
      <c r="F310" s="11" t="s">
        <v>52</v>
      </c>
      <c r="G310" s="12" t="s">
        <v>53</v>
      </c>
      <c r="H310" s="20" t="s">
        <v>424</v>
      </c>
      <c r="I310" s="32">
        <v>468</v>
      </c>
      <c r="J310" s="15">
        <f t="shared" si="5"/>
        <v>357796.52999999997</v>
      </c>
      <c r="K310" s="14" t="s">
        <v>543</v>
      </c>
    </row>
    <row r="311" spans="2:11" x14ac:dyDescent="0.2">
      <c r="B311" s="25" t="s">
        <v>371</v>
      </c>
      <c r="C311" s="11" t="s">
        <v>48</v>
      </c>
      <c r="D311" s="25" t="s">
        <v>375</v>
      </c>
      <c r="E311" s="11" t="s">
        <v>50</v>
      </c>
      <c r="F311" s="11" t="s">
        <v>52</v>
      </c>
      <c r="G311" s="12" t="s">
        <v>53</v>
      </c>
      <c r="H311" s="11" t="s">
        <v>422</v>
      </c>
      <c r="I311" s="32">
        <v>30</v>
      </c>
      <c r="J311" s="15">
        <f t="shared" si="5"/>
        <v>357826.52999999997</v>
      </c>
      <c r="K311" s="14" t="s">
        <v>543</v>
      </c>
    </row>
    <row r="312" spans="2:11" x14ac:dyDescent="0.2">
      <c r="B312" s="25" t="s">
        <v>371</v>
      </c>
      <c r="C312" s="11" t="s">
        <v>48</v>
      </c>
      <c r="D312" s="25" t="s">
        <v>12</v>
      </c>
      <c r="E312" s="11" t="s">
        <v>50</v>
      </c>
      <c r="F312" s="11" t="s">
        <v>51</v>
      </c>
      <c r="G312" s="12" t="s">
        <v>71</v>
      </c>
      <c r="H312" s="21">
        <v>44979</v>
      </c>
      <c r="I312" s="32">
        <v>403.06</v>
      </c>
      <c r="J312" s="15">
        <f t="shared" si="5"/>
        <v>358229.58999999997</v>
      </c>
      <c r="K312" s="14" t="s">
        <v>543</v>
      </c>
    </row>
    <row r="313" spans="2:11" x14ac:dyDescent="0.2">
      <c r="B313" s="25" t="s">
        <v>371</v>
      </c>
      <c r="C313" s="11" t="s">
        <v>48</v>
      </c>
      <c r="D313" s="25" t="s">
        <v>109</v>
      </c>
      <c r="E313" s="11" t="s">
        <v>50</v>
      </c>
      <c r="F313" s="11" t="s">
        <v>51</v>
      </c>
      <c r="G313" s="12" t="s">
        <v>71</v>
      </c>
      <c r="H313" s="21">
        <v>44979</v>
      </c>
      <c r="I313" s="32">
        <v>2027.3</v>
      </c>
      <c r="J313" s="15">
        <f t="shared" si="5"/>
        <v>360256.88999999996</v>
      </c>
      <c r="K313" s="14" t="s">
        <v>543</v>
      </c>
    </row>
    <row r="314" spans="2:11" x14ac:dyDescent="0.2">
      <c r="B314" s="25" t="s">
        <v>371</v>
      </c>
      <c r="C314" s="11" t="s">
        <v>48</v>
      </c>
      <c r="D314" s="25" t="s">
        <v>11</v>
      </c>
      <c r="E314" s="11" t="s">
        <v>50</v>
      </c>
      <c r="F314" s="11" t="s">
        <v>51</v>
      </c>
      <c r="G314" s="12" t="s">
        <v>71</v>
      </c>
      <c r="H314" s="21">
        <v>44979</v>
      </c>
      <c r="I314" s="32">
        <v>5887.53</v>
      </c>
      <c r="J314" s="15">
        <f t="shared" si="5"/>
        <v>366144.42</v>
      </c>
      <c r="K314" s="14" t="s">
        <v>543</v>
      </c>
    </row>
    <row r="315" spans="2:11" x14ac:dyDescent="0.2">
      <c r="B315" s="25" t="s">
        <v>371</v>
      </c>
      <c r="C315" s="11" t="s">
        <v>48</v>
      </c>
      <c r="D315" s="25" t="s">
        <v>13</v>
      </c>
      <c r="E315" s="11" t="s">
        <v>50</v>
      </c>
      <c r="F315" s="11" t="s">
        <v>51</v>
      </c>
      <c r="G315" s="12" t="s">
        <v>71</v>
      </c>
      <c r="H315" s="21">
        <v>44979</v>
      </c>
      <c r="I315" s="32">
        <v>7179.65</v>
      </c>
      <c r="J315" s="15">
        <f t="shared" si="5"/>
        <v>373324.07</v>
      </c>
      <c r="K315" s="14" t="s">
        <v>543</v>
      </c>
    </row>
    <row r="316" spans="2:11" x14ac:dyDescent="0.2">
      <c r="B316" s="25" t="s">
        <v>371</v>
      </c>
      <c r="C316" s="11" t="s">
        <v>48</v>
      </c>
      <c r="D316" s="25" t="s">
        <v>376</v>
      </c>
      <c r="E316" s="11" t="s">
        <v>50</v>
      </c>
      <c r="F316" s="11" t="s">
        <v>51</v>
      </c>
      <c r="G316" s="12" t="s">
        <v>71</v>
      </c>
      <c r="H316" s="21">
        <v>44979</v>
      </c>
      <c r="I316" s="32">
        <v>195.14</v>
      </c>
      <c r="J316" s="15">
        <f t="shared" si="5"/>
        <v>373519.21</v>
      </c>
      <c r="K316" s="14" t="s">
        <v>543</v>
      </c>
    </row>
    <row r="317" spans="2:11" x14ac:dyDescent="0.2">
      <c r="B317" s="25" t="s">
        <v>371</v>
      </c>
      <c r="C317" s="11" t="s">
        <v>48</v>
      </c>
      <c r="D317" s="25" t="s">
        <v>17</v>
      </c>
      <c r="E317" s="11" t="s">
        <v>50</v>
      </c>
      <c r="F317" s="11" t="s">
        <v>51</v>
      </c>
      <c r="G317" s="12" t="s">
        <v>71</v>
      </c>
      <c r="H317" s="21">
        <v>44979</v>
      </c>
      <c r="I317" s="32">
        <v>2914.06</v>
      </c>
      <c r="J317" s="15">
        <f t="shared" si="5"/>
        <v>376433.27</v>
      </c>
      <c r="K317" s="14" t="s">
        <v>543</v>
      </c>
    </row>
    <row r="318" spans="2:11" x14ac:dyDescent="0.2">
      <c r="B318" s="25" t="s">
        <v>371</v>
      </c>
      <c r="C318" s="11" t="s">
        <v>48</v>
      </c>
      <c r="D318" s="25" t="s">
        <v>16</v>
      </c>
      <c r="E318" s="11" t="s">
        <v>50</v>
      </c>
      <c r="F318" s="11" t="s">
        <v>51</v>
      </c>
      <c r="G318" s="12" t="s">
        <v>71</v>
      </c>
      <c r="H318" s="21">
        <v>44979</v>
      </c>
      <c r="I318" s="32">
        <v>271.70999999999998</v>
      </c>
      <c r="J318" s="15">
        <f t="shared" si="5"/>
        <v>376704.98000000004</v>
      </c>
      <c r="K318" s="14" t="s">
        <v>543</v>
      </c>
    </row>
    <row r="319" spans="2:11" x14ac:dyDescent="0.2">
      <c r="B319" s="25" t="s">
        <v>371</v>
      </c>
      <c r="C319" s="11" t="s">
        <v>48</v>
      </c>
      <c r="D319" s="25" t="s">
        <v>377</v>
      </c>
      <c r="E319" s="11" t="s">
        <v>50</v>
      </c>
      <c r="F319" s="11" t="s">
        <v>52</v>
      </c>
      <c r="G319" s="12" t="s">
        <v>53</v>
      </c>
      <c r="H319" s="76" t="s">
        <v>414</v>
      </c>
      <c r="I319" s="32">
        <v>165</v>
      </c>
      <c r="J319" s="15">
        <f t="shared" si="5"/>
        <v>376869.98000000004</v>
      </c>
      <c r="K319" s="14" t="s">
        <v>543</v>
      </c>
    </row>
    <row r="320" spans="2:11" x14ac:dyDescent="0.2">
      <c r="B320" s="25" t="s">
        <v>371</v>
      </c>
      <c r="C320" s="31" t="s">
        <v>49</v>
      </c>
      <c r="D320" s="25" t="s">
        <v>27</v>
      </c>
      <c r="E320" s="11" t="s">
        <v>72</v>
      </c>
      <c r="F320" s="11" t="s">
        <v>73</v>
      </c>
      <c r="G320" s="36" t="s">
        <v>157</v>
      </c>
      <c r="H320" s="30" t="s">
        <v>457</v>
      </c>
      <c r="I320" s="33">
        <v>-2749.79</v>
      </c>
      <c r="J320" s="15">
        <f t="shared" si="5"/>
        <v>374120.19000000006</v>
      </c>
      <c r="K320" s="14" t="s">
        <v>543</v>
      </c>
    </row>
    <row r="321" spans="2:11" x14ac:dyDescent="0.2">
      <c r="B321" s="25" t="s">
        <v>371</v>
      </c>
      <c r="C321" s="31" t="s">
        <v>49</v>
      </c>
      <c r="D321" s="25" t="s">
        <v>27</v>
      </c>
      <c r="E321" s="11" t="s">
        <v>72</v>
      </c>
      <c r="F321" s="11" t="s">
        <v>73</v>
      </c>
      <c r="G321" s="36" t="s">
        <v>157</v>
      </c>
      <c r="H321" s="36" t="s">
        <v>443</v>
      </c>
      <c r="I321" s="33">
        <v>-22466.73</v>
      </c>
      <c r="J321" s="15">
        <f t="shared" si="5"/>
        <v>351653.46000000008</v>
      </c>
      <c r="K321" s="14" t="s">
        <v>543</v>
      </c>
    </row>
    <row r="322" spans="2:11" x14ac:dyDescent="0.2">
      <c r="B322" s="25" t="s">
        <v>371</v>
      </c>
      <c r="C322" s="31" t="s">
        <v>49</v>
      </c>
      <c r="D322" s="25" t="s">
        <v>27</v>
      </c>
      <c r="E322" s="11" t="s">
        <v>72</v>
      </c>
      <c r="F322" s="11" t="s">
        <v>73</v>
      </c>
      <c r="G322" s="36" t="s">
        <v>157</v>
      </c>
      <c r="H322" s="36" t="s">
        <v>445</v>
      </c>
      <c r="I322" s="33">
        <v>-5798.97</v>
      </c>
      <c r="J322" s="15">
        <f t="shared" si="5"/>
        <v>345854.49000000011</v>
      </c>
      <c r="K322" s="14" t="s">
        <v>543</v>
      </c>
    </row>
    <row r="323" spans="2:11" x14ac:dyDescent="0.2">
      <c r="B323" s="25" t="s">
        <v>371</v>
      </c>
      <c r="C323" s="31" t="s">
        <v>49</v>
      </c>
      <c r="D323" s="25" t="s">
        <v>27</v>
      </c>
      <c r="E323" s="11" t="s">
        <v>72</v>
      </c>
      <c r="F323" s="11" t="s">
        <v>73</v>
      </c>
      <c r="G323" s="36" t="s">
        <v>157</v>
      </c>
      <c r="H323" s="36" t="s">
        <v>453</v>
      </c>
      <c r="I323" s="33">
        <v>-6325.18</v>
      </c>
      <c r="J323" s="15">
        <f t="shared" si="5"/>
        <v>339529.31000000011</v>
      </c>
      <c r="K323" s="14" t="s">
        <v>543</v>
      </c>
    </row>
    <row r="324" spans="2:11" x14ac:dyDescent="0.2">
      <c r="B324" s="25" t="s">
        <v>371</v>
      </c>
      <c r="C324" s="31" t="s">
        <v>49</v>
      </c>
      <c r="D324" s="25" t="s">
        <v>27</v>
      </c>
      <c r="E324" s="11" t="s">
        <v>72</v>
      </c>
      <c r="F324" s="11" t="s">
        <v>73</v>
      </c>
      <c r="G324" s="36" t="s">
        <v>93</v>
      </c>
      <c r="H324" s="30" t="s">
        <v>455</v>
      </c>
      <c r="I324" s="33">
        <v>-1312.86</v>
      </c>
      <c r="J324" s="15">
        <f t="shared" si="5"/>
        <v>338216.45000000013</v>
      </c>
      <c r="K324" s="14" t="s">
        <v>543</v>
      </c>
    </row>
    <row r="325" spans="2:11" x14ac:dyDescent="0.2">
      <c r="B325" s="25" t="s">
        <v>371</v>
      </c>
      <c r="C325" s="31" t="s">
        <v>49</v>
      </c>
      <c r="D325" s="25" t="s">
        <v>27</v>
      </c>
      <c r="E325" s="11" t="s">
        <v>72</v>
      </c>
      <c r="F325" s="11" t="s">
        <v>73</v>
      </c>
      <c r="G325" s="36" t="s">
        <v>157</v>
      </c>
      <c r="H325" s="30" t="s">
        <v>458</v>
      </c>
      <c r="I325" s="33">
        <v>-1512.86</v>
      </c>
      <c r="J325" s="15">
        <f t="shared" si="5"/>
        <v>336703.59000000014</v>
      </c>
      <c r="K325" s="14" t="s">
        <v>543</v>
      </c>
    </row>
    <row r="326" spans="2:11" x14ac:dyDescent="0.2">
      <c r="B326" s="25" t="s">
        <v>371</v>
      </c>
      <c r="C326" s="31" t="s">
        <v>49</v>
      </c>
      <c r="D326" s="25" t="s">
        <v>27</v>
      </c>
      <c r="E326" s="11" t="s">
        <v>72</v>
      </c>
      <c r="F326" s="11" t="s">
        <v>73</v>
      </c>
      <c r="G326" s="36" t="s">
        <v>157</v>
      </c>
      <c r="H326" s="36" t="s">
        <v>447</v>
      </c>
      <c r="I326" s="33">
        <v>-13885.68</v>
      </c>
      <c r="J326" s="15">
        <f t="shared" si="5"/>
        <v>322817.91000000015</v>
      </c>
      <c r="K326" s="14" t="s">
        <v>543</v>
      </c>
    </row>
    <row r="327" spans="2:11" x14ac:dyDescent="0.2">
      <c r="B327" s="25" t="s">
        <v>371</v>
      </c>
      <c r="C327" s="31" t="s">
        <v>49</v>
      </c>
      <c r="D327" s="25" t="s">
        <v>27</v>
      </c>
      <c r="E327" s="11" t="s">
        <v>72</v>
      </c>
      <c r="F327" s="11" t="s">
        <v>73</v>
      </c>
      <c r="G327" s="36" t="s">
        <v>93</v>
      </c>
      <c r="H327" s="30" t="s">
        <v>454</v>
      </c>
      <c r="I327" s="33">
        <v>-656.43</v>
      </c>
      <c r="J327" s="15">
        <f t="shared" si="5"/>
        <v>322161.48000000016</v>
      </c>
      <c r="K327" s="14" t="s">
        <v>543</v>
      </c>
    </row>
    <row r="328" spans="2:11" x14ac:dyDescent="0.2">
      <c r="B328" s="25" t="s">
        <v>371</v>
      </c>
      <c r="C328" s="31" t="s">
        <v>49</v>
      </c>
      <c r="D328" s="25" t="s">
        <v>27</v>
      </c>
      <c r="E328" s="11" t="s">
        <v>72</v>
      </c>
      <c r="F328" s="11" t="s">
        <v>73</v>
      </c>
      <c r="G328" s="36" t="s">
        <v>93</v>
      </c>
      <c r="H328" s="30" t="s">
        <v>456</v>
      </c>
      <c r="I328" s="33">
        <v>-12034.56</v>
      </c>
      <c r="J328" s="15">
        <f t="shared" si="5"/>
        <v>310126.92000000016</v>
      </c>
      <c r="K328" s="14" t="s">
        <v>543</v>
      </c>
    </row>
    <row r="329" spans="2:11" x14ac:dyDescent="0.2">
      <c r="B329" s="25" t="s">
        <v>371</v>
      </c>
      <c r="C329" s="31" t="s">
        <v>49</v>
      </c>
      <c r="D329" s="25" t="s">
        <v>27</v>
      </c>
      <c r="E329" s="11" t="s">
        <v>72</v>
      </c>
      <c r="F329" s="11" t="s">
        <v>73</v>
      </c>
      <c r="G329" s="36" t="s">
        <v>157</v>
      </c>
      <c r="H329" s="36" t="s">
        <v>452</v>
      </c>
      <c r="I329" s="33">
        <v>-10606.47</v>
      </c>
      <c r="J329" s="15">
        <f t="shared" si="5"/>
        <v>299520.45000000019</v>
      </c>
      <c r="K329" s="14" t="s">
        <v>543</v>
      </c>
    </row>
    <row r="330" spans="2:11" x14ac:dyDescent="0.2">
      <c r="B330" s="25" t="s">
        <v>371</v>
      </c>
      <c r="C330" s="31" t="s">
        <v>49</v>
      </c>
      <c r="D330" s="25" t="s">
        <v>27</v>
      </c>
      <c r="E330" s="11" t="s">
        <v>72</v>
      </c>
      <c r="F330" s="11" t="s">
        <v>73</v>
      </c>
      <c r="G330" s="36" t="s">
        <v>157</v>
      </c>
      <c r="H330" s="36" t="s">
        <v>444</v>
      </c>
      <c r="I330" s="33">
        <v>-18340.23</v>
      </c>
      <c r="J330" s="15">
        <f t="shared" si="5"/>
        <v>281180.2200000002</v>
      </c>
      <c r="K330" s="14" t="s">
        <v>543</v>
      </c>
    </row>
    <row r="331" spans="2:11" x14ac:dyDescent="0.2">
      <c r="B331" s="25" t="s">
        <v>371</v>
      </c>
      <c r="C331" s="11" t="s">
        <v>48</v>
      </c>
      <c r="D331" s="25" t="s">
        <v>378</v>
      </c>
      <c r="E331" s="11" t="s">
        <v>50</v>
      </c>
      <c r="F331" s="11" t="s">
        <v>52</v>
      </c>
      <c r="G331" s="12" t="s">
        <v>53</v>
      </c>
      <c r="H331" s="11" t="s">
        <v>403</v>
      </c>
      <c r="I331" s="32">
        <v>470</v>
      </c>
      <c r="J331" s="15">
        <f t="shared" si="5"/>
        <v>281650.2200000002</v>
      </c>
      <c r="K331" s="14" t="s">
        <v>543</v>
      </c>
    </row>
    <row r="332" spans="2:11" x14ac:dyDescent="0.2">
      <c r="B332" s="25" t="s">
        <v>371</v>
      </c>
      <c r="C332" s="11" t="s">
        <v>48</v>
      </c>
      <c r="D332" s="25" t="s">
        <v>379</v>
      </c>
      <c r="E332" s="11" t="s">
        <v>50</v>
      </c>
      <c r="F332" s="11" t="s">
        <v>52</v>
      </c>
      <c r="G332" s="12" t="s">
        <v>53</v>
      </c>
      <c r="H332" s="20" t="s">
        <v>420</v>
      </c>
      <c r="I332" s="32">
        <v>170</v>
      </c>
      <c r="J332" s="15">
        <f t="shared" si="5"/>
        <v>281820.2200000002</v>
      </c>
      <c r="K332" s="14" t="s">
        <v>543</v>
      </c>
    </row>
    <row r="333" spans="2:11" x14ac:dyDescent="0.2">
      <c r="B333" s="25" t="s">
        <v>371</v>
      </c>
      <c r="C333" s="11" t="s">
        <v>48</v>
      </c>
      <c r="D333" s="25" t="s">
        <v>380</v>
      </c>
      <c r="E333" s="11" t="s">
        <v>50</v>
      </c>
      <c r="F333" s="11" t="s">
        <v>52</v>
      </c>
      <c r="G333" s="12" t="s">
        <v>53</v>
      </c>
      <c r="H333" s="11" t="s">
        <v>419</v>
      </c>
      <c r="I333" s="32">
        <v>1419</v>
      </c>
      <c r="J333" s="15">
        <f t="shared" si="5"/>
        <v>283239.2200000002</v>
      </c>
      <c r="K333" s="14" t="s">
        <v>543</v>
      </c>
    </row>
    <row r="334" spans="2:11" x14ac:dyDescent="0.2">
      <c r="B334" s="25" t="s">
        <v>371</v>
      </c>
      <c r="C334" s="31" t="s">
        <v>49</v>
      </c>
      <c r="D334" s="25" t="s">
        <v>381</v>
      </c>
      <c r="E334" s="11" t="s">
        <v>72</v>
      </c>
      <c r="F334" s="11" t="s">
        <v>73</v>
      </c>
      <c r="G334" s="36" t="s">
        <v>157</v>
      </c>
      <c r="H334" s="36" t="s">
        <v>450</v>
      </c>
      <c r="I334" s="33">
        <v>-55901.21</v>
      </c>
      <c r="J334" s="15">
        <f t="shared" si="5"/>
        <v>227338.01000000021</v>
      </c>
      <c r="K334" s="14" t="s">
        <v>543</v>
      </c>
    </row>
    <row r="335" spans="2:11" x14ac:dyDescent="0.2">
      <c r="B335" s="25" t="s">
        <v>371</v>
      </c>
      <c r="C335" s="31" t="s">
        <v>49</v>
      </c>
      <c r="D335" s="25" t="s">
        <v>382</v>
      </c>
      <c r="E335" s="11" t="s">
        <v>72</v>
      </c>
      <c r="F335" s="11" t="s">
        <v>73</v>
      </c>
      <c r="G335" s="36" t="s">
        <v>157</v>
      </c>
      <c r="H335" s="36" t="s">
        <v>448</v>
      </c>
      <c r="I335" s="33">
        <v>-85041.75</v>
      </c>
      <c r="J335" s="15">
        <f t="shared" si="5"/>
        <v>142296.26000000021</v>
      </c>
      <c r="K335" s="14" t="s">
        <v>543</v>
      </c>
    </row>
    <row r="336" spans="2:11" x14ac:dyDescent="0.2">
      <c r="B336" s="25" t="s">
        <v>371</v>
      </c>
      <c r="C336" s="11" t="s">
        <v>48</v>
      </c>
      <c r="D336" s="25" t="s">
        <v>383</v>
      </c>
      <c r="E336" s="11" t="s">
        <v>50</v>
      </c>
      <c r="F336" s="11" t="s">
        <v>52</v>
      </c>
      <c r="G336" s="12" t="s">
        <v>53</v>
      </c>
      <c r="H336" s="20" t="s">
        <v>421</v>
      </c>
      <c r="I336" s="32">
        <v>270</v>
      </c>
      <c r="J336" s="15">
        <f t="shared" si="5"/>
        <v>142566.26000000021</v>
      </c>
      <c r="K336" s="14" t="s">
        <v>543</v>
      </c>
    </row>
    <row r="337" spans="2:11" x14ac:dyDescent="0.2">
      <c r="B337" s="25" t="s">
        <v>371</v>
      </c>
      <c r="C337" s="11" t="s">
        <v>48</v>
      </c>
      <c r="D337" s="25" t="s">
        <v>383</v>
      </c>
      <c r="E337" s="11" t="s">
        <v>50</v>
      </c>
      <c r="F337" s="11" t="s">
        <v>52</v>
      </c>
      <c r="G337" s="12" t="s">
        <v>53</v>
      </c>
      <c r="H337" s="20" t="s">
        <v>421</v>
      </c>
      <c r="I337" s="32">
        <v>5</v>
      </c>
      <c r="J337" s="15">
        <f t="shared" ref="J337:J401" si="6">J336+I337</f>
        <v>142571.26000000021</v>
      </c>
      <c r="K337" s="14" t="s">
        <v>543</v>
      </c>
    </row>
    <row r="338" spans="2:11" x14ac:dyDescent="0.2">
      <c r="B338" s="25" t="s">
        <v>371</v>
      </c>
      <c r="C338" s="31" t="s">
        <v>475</v>
      </c>
      <c r="D338" s="25" t="s">
        <v>384</v>
      </c>
      <c r="E338" s="11" t="s">
        <v>72</v>
      </c>
      <c r="F338" s="11" t="s">
        <v>73</v>
      </c>
      <c r="G338" s="12" t="s">
        <v>462</v>
      </c>
      <c r="H338" s="20" t="s">
        <v>462</v>
      </c>
      <c r="I338" s="33">
        <v>-82</v>
      </c>
      <c r="J338" s="15">
        <f t="shared" si="6"/>
        <v>142489.26000000021</v>
      </c>
      <c r="K338" s="14" t="s">
        <v>543</v>
      </c>
    </row>
    <row r="339" spans="2:11" x14ac:dyDescent="0.2">
      <c r="B339" s="25" t="s">
        <v>371</v>
      </c>
      <c r="C339" s="11" t="s">
        <v>48</v>
      </c>
      <c r="D339" s="25" t="s">
        <v>258</v>
      </c>
      <c r="E339" s="11" t="s">
        <v>50</v>
      </c>
      <c r="F339" s="11" t="s">
        <v>52</v>
      </c>
      <c r="G339" s="12" t="s">
        <v>53</v>
      </c>
      <c r="H339" s="12" t="s">
        <v>417</v>
      </c>
      <c r="I339" s="32">
        <v>700</v>
      </c>
      <c r="J339" s="15">
        <f t="shared" si="6"/>
        <v>143189.26000000021</v>
      </c>
      <c r="K339" s="14" t="s">
        <v>543</v>
      </c>
    </row>
    <row r="340" spans="2:11" x14ac:dyDescent="0.2">
      <c r="B340" s="25" t="s">
        <v>371</v>
      </c>
      <c r="C340" s="11" t="s">
        <v>48</v>
      </c>
      <c r="D340" s="25" t="s">
        <v>385</v>
      </c>
      <c r="E340" s="11" t="s">
        <v>50</v>
      </c>
      <c r="F340" s="11" t="s">
        <v>52</v>
      </c>
      <c r="G340" s="12" t="s">
        <v>53</v>
      </c>
      <c r="H340" s="12" t="s">
        <v>418</v>
      </c>
      <c r="I340" s="32">
        <v>100</v>
      </c>
      <c r="J340" s="15">
        <f t="shared" si="6"/>
        <v>143289.26000000021</v>
      </c>
      <c r="K340" s="14" t="s">
        <v>543</v>
      </c>
    </row>
    <row r="341" spans="2:11" x14ac:dyDescent="0.2">
      <c r="B341" s="25" t="s">
        <v>371</v>
      </c>
      <c r="C341" s="11" t="s">
        <v>48</v>
      </c>
      <c r="D341" s="25" t="s">
        <v>386</v>
      </c>
      <c r="E341" s="11" t="s">
        <v>50</v>
      </c>
      <c r="F341" s="11" t="s">
        <v>52</v>
      </c>
      <c r="G341" s="12" t="s">
        <v>53</v>
      </c>
      <c r="H341" s="20" t="s">
        <v>416</v>
      </c>
      <c r="I341" s="32">
        <v>669</v>
      </c>
      <c r="J341" s="15">
        <f t="shared" si="6"/>
        <v>143958.26000000021</v>
      </c>
      <c r="K341" s="14" t="s">
        <v>543</v>
      </c>
    </row>
    <row r="342" spans="2:11" x14ac:dyDescent="0.2">
      <c r="B342" s="25" t="s">
        <v>371</v>
      </c>
      <c r="C342" s="11" t="s">
        <v>48</v>
      </c>
      <c r="D342" s="25" t="s">
        <v>387</v>
      </c>
      <c r="E342" s="11" t="s">
        <v>50</v>
      </c>
      <c r="F342" s="11" t="s">
        <v>52</v>
      </c>
      <c r="G342" s="12" t="s">
        <v>53</v>
      </c>
      <c r="H342" s="20" t="s">
        <v>415</v>
      </c>
      <c r="I342" s="32">
        <v>275</v>
      </c>
      <c r="J342" s="15">
        <f t="shared" si="6"/>
        <v>144233.26000000021</v>
      </c>
      <c r="K342" s="14" t="s">
        <v>543</v>
      </c>
    </row>
    <row r="343" spans="2:11" x14ac:dyDescent="0.2">
      <c r="B343" s="25" t="s">
        <v>371</v>
      </c>
      <c r="C343" s="31" t="s">
        <v>49</v>
      </c>
      <c r="D343" s="25" t="s">
        <v>28</v>
      </c>
      <c r="E343" s="11" t="s">
        <v>72</v>
      </c>
      <c r="F343" s="11" t="s">
        <v>101</v>
      </c>
      <c r="G343" s="12" t="s">
        <v>437</v>
      </c>
      <c r="H343" s="20" t="s">
        <v>71</v>
      </c>
      <c r="I343" s="33">
        <v>-40.799999999999997</v>
      </c>
      <c r="J343" s="15">
        <f t="shared" si="6"/>
        <v>144192.46000000022</v>
      </c>
      <c r="K343" s="14" t="s">
        <v>543</v>
      </c>
    </row>
    <row r="344" spans="2:11" x14ac:dyDescent="0.2">
      <c r="B344" s="25" t="s">
        <v>372</v>
      </c>
      <c r="C344" s="11" t="s">
        <v>48</v>
      </c>
      <c r="D344" s="25" t="s">
        <v>12</v>
      </c>
      <c r="E344" s="11" t="s">
        <v>50</v>
      </c>
      <c r="F344" s="11" t="s">
        <v>51</v>
      </c>
      <c r="G344" s="12" t="s">
        <v>71</v>
      </c>
      <c r="H344" s="20">
        <v>44980</v>
      </c>
      <c r="I344" s="32">
        <v>141.27000000000001</v>
      </c>
      <c r="J344" s="15">
        <f t="shared" si="6"/>
        <v>144333.73000000021</v>
      </c>
      <c r="K344" s="14" t="s">
        <v>543</v>
      </c>
    </row>
    <row r="345" spans="2:11" x14ac:dyDescent="0.2">
      <c r="B345" s="25" t="s">
        <v>372</v>
      </c>
      <c r="C345" s="11" t="s">
        <v>48</v>
      </c>
      <c r="D345" s="25" t="s">
        <v>11</v>
      </c>
      <c r="E345" s="11" t="s">
        <v>50</v>
      </c>
      <c r="F345" s="11" t="s">
        <v>51</v>
      </c>
      <c r="G345" s="12" t="s">
        <v>71</v>
      </c>
      <c r="H345" s="20">
        <v>44980</v>
      </c>
      <c r="I345" s="32">
        <v>1112.47</v>
      </c>
      <c r="J345" s="15">
        <f t="shared" si="6"/>
        <v>145446.20000000022</v>
      </c>
      <c r="K345" s="14" t="s">
        <v>543</v>
      </c>
    </row>
    <row r="346" spans="2:11" x14ac:dyDescent="0.2">
      <c r="B346" s="25" t="s">
        <v>372</v>
      </c>
      <c r="C346" s="11" t="s">
        <v>48</v>
      </c>
      <c r="D346" s="25" t="s">
        <v>13</v>
      </c>
      <c r="E346" s="11" t="s">
        <v>50</v>
      </c>
      <c r="F346" s="11" t="s">
        <v>51</v>
      </c>
      <c r="G346" s="12" t="s">
        <v>71</v>
      </c>
      <c r="H346" s="20">
        <v>44980</v>
      </c>
      <c r="I346" s="32">
        <v>1779.28</v>
      </c>
      <c r="J346" s="15">
        <f t="shared" si="6"/>
        <v>147225.48000000021</v>
      </c>
      <c r="K346" s="14" t="s">
        <v>543</v>
      </c>
    </row>
    <row r="347" spans="2:11" x14ac:dyDescent="0.2">
      <c r="B347" s="25" t="s">
        <v>372</v>
      </c>
      <c r="C347" s="11" t="s">
        <v>48</v>
      </c>
      <c r="D347" s="25" t="s">
        <v>109</v>
      </c>
      <c r="E347" s="11" t="s">
        <v>50</v>
      </c>
      <c r="F347" s="11" t="s">
        <v>51</v>
      </c>
      <c r="G347" s="12" t="s">
        <v>71</v>
      </c>
      <c r="H347" s="20">
        <v>44980</v>
      </c>
      <c r="I347" s="32">
        <v>87.38</v>
      </c>
      <c r="J347" s="15">
        <f t="shared" si="6"/>
        <v>147312.86000000022</v>
      </c>
      <c r="K347" s="14" t="s">
        <v>543</v>
      </c>
    </row>
    <row r="348" spans="2:11" x14ac:dyDescent="0.2">
      <c r="B348" s="25" t="s">
        <v>372</v>
      </c>
      <c r="C348" s="11" t="s">
        <v>48</v>
      </c>
      <c r="D348" s="25" t="s">
        <v>376</v>
      </c>
      <c r="E348" s="11" t="s">
        <v>50</v>
      </c>
      <c r="F348" s="11" t="s">
        <v>51</v>
      </c>
      <c r="G348" s="12" t="s">
        <v>71</v>
      </c>
      <c r="H348" s="20">
        <v>44980</v>
      </c>
      <c r="I348" s="32">
        <v>347.82</v>
      </c>
      <c r="J348" s="15">
        <f t="shared" si="6"/>
        <v>147660.68000000023</v>
      </c>
      <c r="K348" s="14" t="s">
        <v>543</v>
      </c>
    </row>
    <row r="349" spans="2:11" x14ac:dyDescent="0.2">
      <c r="B349" s="25" t="s">
        <v>372</v>
      </c>
      <c r="C349" s="11" t="s">
        <v>48</v>
      </c>
      <c r="D349" s="25" t="s">
        <v>16</v>
      </c>
      <c r="E349" s="11" t="s">
        <v>50</v>
      </c>
      <c r="F349" s="11" t="s">
        <v>51</v>
      </c>
      <c r="G349" s="12" t="s">
        <v>71</v>
      </c>
      <c r="H349" s="20">
        <v>44980</v>
      </c>
      <c r="I349" s="32">
        <v>819.98</v>
      </c>
      <c r="J349" s="15">
        <f t="shared" si="6"/>
        <v>148480.66000000024</v>
      </c>
      <c r="K349" s="14" t="s">
        <v>543</v>
      </c>
    </row>
    <row r="350" spans="2:11" x14ac:dyDescent="0.2">
      <c r="B350" s="25" t="s">
        <v>372</v>
      </c>
      <c r="C350" s="11" t="s">
        <v>48</v>
      </c>
      <c r="D350" s="25" t="s">
        <v>15</v>
      </c>
      <c r="E350" s="11" t="s">
        <v>50</v>
      </c>
      <c r="F350" s="11" t="s">
        <v>51</v>
      </c>
      <c r="G350" s="12" t="s">
        <v>71</v>
      </c>
      <c r="H350" s="20">
        <v>44980</v>
      </c>
      <c r="I350" s="32">
        <v>2897.24</v>
      </c>
      <c r="J350" s="15">
        <f t="shared" si="6"/>
        <v>151377.90000000023</v>
      </c>
      <c r="K350" s="14" t="s">
        <v>543</v>
      </c>
    </row>
    <row r="351" spans="2:11" x14ac:dyDescent="0.2">
      <c r="B351" s="25" t="s">
        <v>372</v>
      </c>
      <c r="C351" s="11" t="s">
        <v>48</v>
      </c>
      <c r="D351" s="25" t="s">
        <v>17</v>
      </c>
      <c r="E351" s="11" t="s">
        <v>50</v>
      </c>
      <c r="F351" s="11" t="s">
        <v>51</v>
      </c>
      <c r="G351" s="12" t="s">
        <v>71</v>
      </c>
      <c r="H351" s="20">
        <v>44980</v>
      </c>
      <c r="I351" s="32">
        <v>793.57</v>
      </c>
      <c r="J351" s="15">
        <f t="shared" si="6"/>
        <v>152171.47000000023</v>
      </c>
      <c r="K351" s="14" t="s">
        <v>543</v>
      </c>
    </row>
    <row r="352" spans="2:11" x14ac:dyDescent="0.2">
      <c r="B352" s="25" t="s">
        <v>372</v>
      </c>
      <c r="C352" s="11" t="s">
        <v>48</v>
      </c>
      <c r="D352" s="25" t="s">
        <v>14</v>
      </c>
      <c r="E352" s="29" t="s">
        <v>50</v>
      </c>
      <c r="F352" s="30" t="s">
        <v>54</v>
      </c>
      <c r="G352" s="54" t="s">
        <v>428</v>
      </c>
      <c r="H352" s="64">
        <f>SUM(I352:I353)</f>
        <v>26432.46</v>
      </c>
      <c r="I352" s="32">
        <v>9320.01</v>
      </c>
      <c r="J352" s="15">
        <f t="shared" si="6"/>
        <v>161491.48000000024</v>
      </c>
      <c r="K352" s="14" t="s">
        <v>543</v>
      </c>
    </row>
    <row r="353" spans="2:11" x14ac:dyDescent="0.2">
      <c r="B353" s="25" t="s">
        <v>372</v>
      </c>
      <c r="C353" s="11" t="s">
        <v>48</v>
      </c>
      <c r="D353" s="25" t="s">
        <v>14</v>
      </c>
      <c r="E353" s="29" t="s">
        <v>50</v>
      </c>
      <c r="F353" s="30" t="s">
        <v>54</v>
      </c>
      <c r="G353" s="55"/>
      <c r="H353" s="61"/>
      <c r="I353" s="32">
        <v>17112.45</v>
      </c>
      <c r="J353" s="15">
        <f t="shared" si="6"/>
        <v>178603.93000000025</v>
      </c>
      <c r="K353" s="14" t="s">
        <v>543</v>
      </c>
    </row>
    <row r="354" spans="2:11" x14ac:dyDescent="0.2">
      <c r="B354" s="25" t="s">
        <v>372</v>
      </c>
      <c r="C354" s="11" t="s">
        <v>48</v>
      </c>
      <c r="D354" s="25" t="s">
        <v>388</v>
      </c>
      <c r="E354" s="11" t="s">
        <v>50</v>
      </c>
      <c r="F354" s="11" t="s">
        <v>52</v>
      </c>
      <c r="G354" s="12" t="s">
        <v>53</v>
      </c>
      <c r="H354" s="20" t="s">
        <v>413</v>
      </c>
      <c r="I354" s="32">
        <v>317</v>
      </c>
      <c r="J354" s="15">
        <f t="shared" si="6"/>
        <v>178920.93000000025</v>
      </c>
      <c r="K354" s="14" t="s">
        <v>543</v>
      </c>
    </row>
    <row r="355" spans="2:11" x14ac:dyDescent="0.2">
      <c r="B355" s="25" t="s">
        <v>372</v>
      </c>
      <c r="C355" s="11" t="s">
        <v>48</v>
      </c>
      <c r="D355" s="25" t="s">
        <v>25</v>
      </c>
      <c r="E355" s="11" t="s">
        <v>50</v>
      </c>
      <c r="F355" s="11" t="s">
        <v>52</v>
      </c>
      <c r="G355" s="12" t="s">
        <v>53</v>
      </c>
      <c r="H355" s="11" t="s">
        <v>409</v>
      </c>
      <c r="I355" s="32">
        <v>1096</v>
      </c>
      <c r="J355" s="15">
        <f t="shared" si="6"/>
        <v>180016.93000000025</v>
      </c>
      <c r="K355" s="14" t="s">
        <v>543</v>
      </c>
    </row>
    <row r="356" spans="2:11" x14ac:dyDescent="0.2">
      <c r="B356" s="25" t="s">
        <v>372</v>
      </c>
      <c r="C356" s="11" t="s">
        <v>48</v>
      </c>
      <c r="D356" s="25" t="s">
        <v>389</v>
      </c>
      <c r="E356" s="11" t="s">
        <v>50</v>
      </c>
      <c r="F356" s="11" t="s">
        <v>52</v>
      </c>
      <c r="G356" s="12" t="s">
        <v>53</v>
      </c>
      <c r="H356" s="20" t="s">
        <v>401</v>
      </c>
      <c r="I356" s="32">
        <v>130</v>
      </c>
      <c r="J356" s="15">
        <f t="shared" si="6"/>
        <v>180146.93000000025</v>
      </c>
      <c r="K356" s="14" t="s">
        <v>543</v>
      </c>
    </row>
    <row r="357" spans="2:11" x14ac:dyDescent="0.2">
      <c r="B357" s="25" t="s">
        <v>372</v>
      </c>
      <c r="C357" s="11" t="s">
        <v>48</v>
      </c>
      <c r="D357" s="25" t="s">
        <v>390</v>
      </c>
      <c r="E357" s="11" t="s">
        <v>50</v>
      </c>
      <c r="F357" s="11" t="s">
        <v>52</v>
      </c>
      <c r="G357" s="12" t="s">
        <v>53</v>
      </c>
      <c r="H357" s="11" t="s">
        <v>412</v>
      </c>
      <c r="I357" s="32">
        <v>414</v>
      </c>
      <c r="J357" s="15">
        <f t="shared" si="6"/>
        <v>180560.93000000025</v>
      </c>
      <c r="K357" s="14" t="s">
        <v>543</v>
      </c>
    </row>
    <row r="358" spans="2:11" x14ac:dyDescent="0.2">
      <c r="B358" s="25" t="s">
        <v>372</v>
      </c>
      <c r="C358" s="31" t="s">
        <v>49</v>
      </c>
      <c r="D358" s="25" t="s">
        <v>27</v>
      </c>
      <c r="E358" s="11" t="s">
        <v>72</v>
      </c>
      <c r="F358" s="11" t="s">
        <v>73</v>
      </c>
      <c r="G358" s="36" t="s">
        <v>96</v>
      </c>
      <c r="H358" s="36" t="s">
        <v>459</v>
      </c>
      <c r="I358" s="33">
        <v>-391.88</v>
      </c>
      <c r="J358" s="15">
        <f t="shared" si="6"/>
        <v>180169.05000000025</v>
      </c>
      <c r="K358" s="14" t="s">
        <v>543</v>
      </c>
    </row>
    <row r="359" spans="2:11" x14ac:dyDescent="0.2">
      <c r="B359" s="25" t="s">
        <v>372</v>
      </c>
      <c r="C359" s="31" t="s">
        <v>49</v>
      </c>
      <c r="D359" s="25" t="s">
        <v>27</v>
      </c>
      <c r="E359" s="11" t="s">
        <v>72</v>
      </c>
      <c r="F359" s="11" t="s">
        <v>73</v>
      </c>
      <c r="G359" s="36" t="s">
        <v>93</v>
      </c>
      <c r="H359" s="36" t="s">
        <v>461</v>
      </c>
      <c r="I359" s="33">
        <v>-2883.55</v>
      </c>
      <c r="J359" s="15">
        <f t="shared" si="6"/>
        <v>177285.50000000026</v>
      </c>
      <c r="K359" s="14" t="s">
        <v>543</v>
      </c>
    </row>
    <row r="360" spans="2:11" x14ac:dyDescent="0.2">
      <c r="B360" s="25" t="s">
        <v>372</v>
      </c>
      <c r="C360" s="31" t="s">
        <v>49</v>
      </c>
      <c r="D360" s="25" t="s">
        <v>27</v>
      </c>
      <c r="E360" s="11" t="s">
        <v>72</v>
      </c>
      <c r="F360" s="11" t="s">
        <v>73</v>
      </c>
      <c r="G360" s="36" t="s">
        <v>93</v>
      </c>
      <c r="H360" s="36" t="s">
        <v>460</v>
      </c>
      <c r="I360" s="33">
        <v>-4116.6099999999997</v>
      </c>
      <c r="J360" s="15">
        <f t="shared" si="6"/>
        <v>173168.89000000028</v>
      </c>
      <c r="K360" s="14" t="s">
        <v>543</v>
      </c>
    </row>
    <row r="361" spans="2:11" x14ac:dyDescent="0.2">
      <c r="B361" s="25" t="s">
        <v>372</v>
      </c>
      <c r="C361" s="11" t="s">
        <v>48</v>
      </c>
      <c r="D361" s="25" t="s">
        <v>386</v>
      </c>
      <c r="E361" s="11" t="s">
        <v>50</v>
      </c>
      <c r="F361" s="11" t="s">
        <v>52</v>
      </c>
      <c r="G361" s="12" t="s">
        <v>53</v>
      </c>
      <c r="H361" s="45" t="s">
        <v>425</v>
      </c>
      <c r="I361" s="32">
        <v>160</v>
      </c>
      <c r="J361" s="15">
        <f t="shared" si="6"/>
        <v>173328.89000000028</v>
      </c>
      <c r="K361" s="14" t="s">
        <v>543</v>
      </c>
    </row>
    <row r="362" spans="2:11" x14ac:dyDescent="0.2">
      <c r="B362" s="25" t="s">
        <v>372</v>
      </c>
      <c r="C362" s="11" t="s">
        <v>48</v>
      </c>
      <c r="D362" s="25" t="s">
        <v>121</v>
      </c>
      <c r="E362" s="11" t="s">
        <v>50</v>
      </c>
      <c r="F362" s="11" t="s">
        <v>52</v>
      </c>
      <c r="G362" s="12" t="s">
        <v>53</v>
      </c>
      <c r="H362" s="12" t="s">
        <v>410</v>
      </c>
      <c r="I362" s="32">
        <v>1122</v>
      </c>
      <c r="J362" s="15">
        <f t="shared" si="6"/>
        <v>174450.89000000028</v>
      </c>
      <c r="K362" s="14" t="s">
        <v>543</v>
      </c>
    </row>
    <row r="363" spans="2:11" x14ac:dyDescent="0.2">
      <c r="B363" s="25" t="s">
        <v>372</v>
      </c>
      <c r="C363" s="11" t="s">
        <v>48</v>
      </c>
      <c r="D363" s="25" t="s">
        <v>391</v>
      </c>
      <c r="E363" s="11" t="s">
        <v>50</v>
      </c>
      <c r="F363" s="11" t="s">
        <v>52</v>
      </c>
      <c r="G363" s="12" t="s">
        <v>53</v>
      </c>
      <c r="H363" s="12" t="s">
        <v>411</v>
      </c>
      <c r="I363" s="32">
        <v>181</v>
      </c>
      <c r="J363" s="15">
        <f t="shared" si="6"/>
        <v>174631.89000000028</v>
      </c>
      <c r="K363" s="14" t="s">
        <v>543</v>
      </c>
    </row>
    <row r="364" spans="2:11" x14ac:dyDescent="0.2">
      <c r="B364" s="25" t="s">
        <v>372</v>
      </c>
      <c r="C364" s="11" t="s">
        <v>48</v>
      </c>
      <c r="D364" s="25" t="s">
        <v>392</v>
      </c>
      <c r="E364" s="11" t="s">
        <v>50</v>
      </c>
      <c r="F364" s="11" t="s">
        <v>52</v>
      </c>
      <c r="G364" s="12" t="s">
        <v>53</v>
      </c>
      <c r="H364" s="21" t="s">
        <v>400</v>
      </c>
      <c r="I364" s="32">
        <v>60</v>
      </c>
      <c r="J364" s="15">
        <f t="shared" si="6"/>
        <v>174691.89000000028</v>
      </c>
      <c r="K364" s="14" t="s">
        <v>543</v>
      </c>
    </row>
    <row r="365" spans="2:11" x14ac:dyDescent="0.2">
      <c r="B365" s="25" t="s">
        <v>372</v>
      </c>
      <c r="C365" s="11" t="s">
        <v>48</v>
      </c>
      <c r="D365" s="25" t="s">
        <v>393</v>
      </c>
      <c r="E365" s="11" t="s">
        <v>50</v>
      </c>
      <c r="F365" s="11" t="s">
        <v>52</v>
      </c>
      <c r="G365" s="12" t="s">
        <v>53</v>
      </c>
      <c r="H365" s="21" t="s">
        <v>408</v>
      </c>
      <c r="I365" s="32">
        <v>393</v>
      </c>
      <c r="J365" s="15">
        <f t="shared" si="6"/>
        <v>175084.89000000028</v>
      </c>
      <c r="K365" s="14" t="s">
        <v>543</v>
      </c>
    </row>
    <row r="366" spans="2:11" x14ac:dyDescent="0.2">
      <c r="B366" s="25" t="s">
        <v>372</v>
      </c>
      <c r="C366" s="11" t="s">
        <v>48</v>
      </c>
      <c r="D366" s="25" t="s">
        <v>394</v>
      </c>
      <c r="E366" s="11" t="s">
        <v>50</v>
      </c>
      <c r="F366" s="11" t="s">
        <v>52</v>
      </c>
      <c r="G366" s="12" t="s">
        <v>53</v>
      </c>
      <c r="H366" s="11" t="s">
        <v>407</v>
      </c>
      <c r="I366" s="32">
        <v>414</v>
      </c>
      <c r="J366" s="15">
        <f t="shared" si="6"/>
        <v>175498.89000000028</v>
      </c>
      <c r="K366" s="14" t="s">
        <v>543</v>
      </c>
    </row>
    <row r="367" spans="2:11" x14ac:dyDescent="0.2">
      <c r="B367" s="25" t="s">
        <v>372</v>
      </c>
      <c r="C367" s="11" t="s">
        <v>48</v>
      </c>
      <c r="D367" s="25" t="s">
        <v>395</v>
      </c>
      <c r="E367" s="11" t="s">
        <v>50</v>
      </c>
      <c r="F367" s="11" t="s">
        <v>52</v>
      </c>
      <c r="G367" s="12" t="s">
        <v>53</v>
      </c>
      <c r="H367" s="11" t="s">
        <v>405</v>
      </c>
      <c r="I367" s="32">
        <v>588</v>
      </c>
      <c r="J367" s="15">
        <f t="shared" si="6"/>
        <v>176086.89000000028</v>
      </c>
      <c r="K367" s="14" t="s">
        <v>543</v>
      </c>
    </row>
    <row r="368" spans="2:11" x14ac:dyDescent="0.2">
      <c r="B368" s="25" t="s">
        <v>372</v>
      </c>
      <c r="C368" s="11" t="s">
        <v>48</v>
      </c>
      <c r="D368" s="25" t="s">
        <v>396</v>
      </c>
      <c r="E368" s="11" t="s">
        <v>50</v>
      </c>
      <c r="F368" s="11" t="s">
        <v>52</v>
      </c>
      <c r="G368" s="12" t="s">
        <v>53</v>
      </c>
      <c r="H368" s="11" t="s">
        <v>406</v>
      </c>
      <c r="I368" s="32">
        <v>165</v>
      </c>
      <c r="J368" s="15">
        <f t="shared" si="6"/>
        <v>176251.89000000028</v>
      </c>
      <c r="K368" s="14" t="s">
        <v>543</v>
      </c>
    </row>
    <row r="369" spans="2:11" x14ac:dyDescent="0.2">
      <c r="B369" s="25" t="s">
        <v>372</v>
      </c>
      <c r="C369" s="11" t="s">
        <v>48</v>
      </c>
      <c r="D369" s="25" t="s">
        <v>397</v>
      </c>
      <c r="E369" s="11" t="s">
        <v>50</v>
      </c>
      <c r="F369" s="11" t="s">
        <v>52</v>
      </c>
      <c r="G369" s="12" t="s">
        <v>53</v>
      </c>
      <c r="H369" s="11" t="s">
        <v>402</v>
      </c>
      <c r="I369" s="32">
        <v>250</v>
      </c>
      <c r="J369" s="15">
        <f t="shared" si="6"/>
        <v>176501.89000000028</v>
      </c>
      <c r="K369" s="14" t="s">
        <v>543</v>
      </c>
    </row>
    <row r="370" spans="2:11" x14ac:dyDescent="0.2">
      <c r="B370" s="25" t="s">
        <v>372</v>
      </c>
      <c r="C370" s="11" t="s">
        <v>48</v>
      </c>
      <c r="D370" s="25" t="s">
        <v>398</v>
      </c>
      <c r="E370" s="11" t="s">
        <v>50</v>
      </c>
      <c r="F370" s="11" t="s">
        <v>52</v>
      </c>
      <c r="G370" s="12" t="s">
        <v>53</v>
      </c>
      <c r="H370" s="11" t="s">
        <v>404</v>
      </c>
      <c r="I370" s="32">
        <v>252</v>
      </c>
      <c r="J370" s="15">
        <f t="shared" si="6"/>
        <v>176753.89000000028</v>
      </c>
      <c r="K370" s="14" t="s">
        <v>543</v>
      </c>
    </row>
    <row r="371" spans="2:11" x14ac:dyDescent="0.2">
      <c r="B371" s="25" t="s">
        <v>372</v>
      </c>
      <c r="C371" s="28" t="s">
        <v>475</v>
      </c>
      <c r="D371" s="25" t="s">
        <v>399</v>
      </c>
      <c r="E371" s="11" t="s">
        <v>320</v>
      </c>
      <c r="F371" s="11" t="s">
        <v>320</v>
      </c>
      <c r="G371" s="11" t="s">
        <v>320</v>
      </c>
      <c r="H371" s="11" t="s">
        <v>320</v>
      </c>
      <c r="I371" s="33">
        <v>-250</v>
      </c>
      <c r="J371" s="15">
        <f t="shared" si="6"/>
        <v>176503.89000000028</v>
      </c>
      <c r="K371" s="14" t="s">
        <v>543</v>
      </c>
    </row>
    <row r="372" spans="2:11" x14ac:dyDescent="0.2">
      <c r="B372" s="25" t="s">
        <v>372</v>
      </c>
      <c r="C372" s="11" t="s">
        <v>48</v>
      </c>
      <c r="D372" s="25" t="s">
        <v>397</v>
      </c>
      <c r="E372" s="11" t="s">
        <v>320</v>
      </c>
      <c r="F372" s="11" t="s">
        <v>320</v>
      </c>
      <c r="G372" s="11" t="s">
        <v>320</v>
      </c>
      <c r="H372" s="11" t="s">
        <v>320</v>
      </c>
      <c r="I372" s="32">
        <v>250</v>
      </c>
      <c r="J372" s="15">
        <f t="shared" si="6"/>
        <v>176753.89000000028</v>
      </c>
      <c r="K372" s="14" t="s">
        <v>543</v>
      </c>
    </row>
    <row r="373" spans="2:11" x14ac:dyDescent="0.2">
      <c r="B373" s="25" t="s">
        <v>372</v>
      </c>
      <c r="C373" s="31" t="s">
        <v>49</v>
      </c>
      <c r="D373" s="25" t="s">
        <v>38</v>
      </c>
      <c r="E373" s="11" t="s">
        <v>72</v>
      </c>
      <c r="F373" s="11" t="s">
        <v>330</v>
      </c>
      <c r="G373" s="25" t="s">
        <v>434</v>
      </c>
      <c r="H373" s="25" t="s">
        <v>435</v>
      </c>
      <c r="I373" s="33">
        <v>-9.14</v>
      </c>
      <c r="J373" s="15">
        <f t="shared" si="6"/>
        <v>176744.75000000026</v>
      </c>
      <c r="K373" s="14" t="s">
        <v>543</v>
      </c>
    </row>
    <row r="374" spans="2:11" x14ac:dyDescent="0.2">
      <c r="B374" s="25" t="s">
        <v>372</v>
      </c>
      <c r="C374" s="31" t="s">
        <v>49</v>
      </c>
      <c r="D374" s="25" t="s">
        <v>39</v>
      </c>
      <c r="E374" s="11" t="s">
        <v>72</v>
      </c>
      <c r="F374" s="11" t="s">
        <v>330</v>
      </c>
      <c r="G374" s="25" t="s">
        <v>434</v>
      </c>
      <c r="H374" s="25" t="s">
        <v>435</v>
      </c>
      <c r="I374" s="33">
        <v>-6</v>
      </c>
      <c r="J374" s="15">
        <f t="shared" si="6"/>
        <v>176738.75000000026</v>
      </c>
      <c r="K374" s="14" t="s">
        <v>543</v>
      </c>
    </row>
    <row r="375" spans="2:11" x14ac:dyDescent="0.2">
      <c r="B375" s="25" t="s">
        <v>372</v>
      </c>
      <c r="C375" s="31" t="s">
        <v>49</v>
      </c>
      <c r="D375" s="25" t="s">
        <v>28</v>
      </c>
      <c r="E375" s="11" t="s">
        <v>72</v>
      </c>
      <c r="F375" s="11" t="s">
        <v>101</v>
      </c>
      <c r="G375" s="12" t="s">
        <v>329</v>
      </c>
      <c r="H375" s="20" t="s">
        <v>71</v>
      </c>
      <c r="I375" s="33">
        <v>-74.8</v>
      </c>
      <c r="J375" s="15">
        <f t="shared" si="6"/>
        <v>176663.95000000027</v>
      </c>
      <c r="K375" s="14" t="s">
        <v>543</v>
      </c>
    </row>
    <row r="376" spans="2:11" x14ac:dyDescent="0.2">
      <c r="B376" s="25"/>
      <c r="C376" s="11" t="s">
        <v>48</v>
      </c>
      <c r="D376" s="47" t="s">
        <v>576</v>
      </c>
      <c r="E376" s="11" t="s">
        <v>577</v>
      </c>
      <c r="F376" s="11" t="s">
        <v>577</v>
      </c>
      <c r="G376" s="11" t="s">
        <v>577</v>
      </c>
      <c r="H376" s="11" t="s">
        <v>577</v>
      </c>
      <c r="I376" s="32">
        <v>82</v>
      </c>
      <c r="J376" s="15">
        <f t="shared" si="6"/>
        <v>176745.95000000027</v>
      </c>
      <c r="K376" s="14" t="s">
        <v>543</v>
      </c>
    </row>
    <row r="377" spans="2:11" x14ac:dyDescent="0.2">
      <c r="B377" s="25" t="s">
        <v>476</v>
      </c>
      <c r="C377" s="11" t="s">
        <v>48</v>
      </c>
      <c r="D377" s="25" t="s">
        <v>11</v>
      </c>
      <c r="E377" s="11" t="s">
        <v>50</v>
      </c>
      <c r="F377" s="11" t="s">
        <v>51</v>
      </c>
      <c r="G377" s="12" t="s">
        <v>71</v>
      </c>
      <c r="H377" s="20">
        <v>44981</v>
      </c>
      <c r="I377" s="32">
        <v>1240.44</v>
      </c>
      <c r="J377" s="15">
        <f t="shared" si="6"/>
        <v>177986.39000000028</v>
      </c>
      <c r="K377" s="14" t="s">
        <v>543</v>
      </c>
    </row>
    <row r="378" spans="2:11" x14ac:dyDescent="0.2">
      <c r="B378" s="25" t="s">
        <v>476</v>
      </c>
      <c r="C378" s="11" t="s">
        <v>48</v>
      </c>
      <c r="D378" s="25" t="s">
        <v>13</v>
      </c>
      <c r="E378" s="11" t="s">
        <v>50</v>
      </c>
      <c r="F378" s="11" t="s">
        <v>51</v>
      </c>
      <c r="G378" s="12" t="s">
        <v>71</v>
      </c>
      <c r="H378" s="20">
        <v>44981</v>
      </c>
      <c r="I378" s="32">
        <v>1897.89</v>
      </c>
      <c r="J378" s="15">
        <f t="shared" si="6"/>
        <v>179884.28000000029</v>
      </c>
      <c r="K378" s="14" t="s">
        <v>543</v>
      </c>
    </row>
    <row r="379" spans="2:11" x14ac:dyDescent="0.2">
      <c r="B379" s="25" t="s">
        <v>476</v>
      </c>
      <c r="C379" s="11" t="s">
        <v>48</v>
      </c>
      <c r="D379" s="25" t="s">
        <v>109</v>
      </c>
      <c r="E379" s="11" t="s">
        <v>50</v>
      </c>
      <c r="F379" s="11" t="s">
        <v>51</v>
      </c>
      <c r="G379" s="12" t="s">
        <v>71</v>
      </c>
      <c r="H379" s="20">
        <v>44981</v>
      </c>
      <c r="I379" s="32">
        <v>124.53</v>
      </c>
      <c r="J379" s="15">
        <f t="shared" si="6"/>
        <v>180008.81000000029</v>
      </c>
      <c r="K379" s="14" t="s">
        <v>543</v>
      </c>
    </row>
    <row r="380" spans="2:11" x14ac:dyDescent="0.2">
      <c r="B380" s="25" t="s">
        <v>476</v>
      </c>
      <c r="C380" s="11" t="s">
        <v>48</v>
      </c>
      <c r="D380" s="25" t="s">
        <v>12</v>
      </c>
      <c r="E380" s="11" t="s">
        <v>50</v>
      </c>
      <c r="F380" s="11" t="s">
        <v>51</v>
      </c>
      <c r="G380" s="12" t="s">
        <v>71</v>
      </c>
      <c r="H380" s="20">
        <v>44981</v>
      </c>
      <c r="I380" s="32">
        <v>279.99</v>
      </c>
      <c r="J380" s="15">
        <f t="shared" si="6"/>
        <v>180288.80000000028</v>
      </c>
      <c r="K380" s="14" t="s">
        <v>543</v>
      </c>
    </row>
    <row r="381" spans="2:11" x14ac:dyDescent="0.2">
      <c r="B381" s="25" t="s">
        <v>476</v>
      </c>
      <c r="C381" s="11" t="s">
        <v>48</v>
      </c>
      <c r="D381" s="25" t="s">
        <v>14</v>
      </c>
      <c r="E381" s="29" t="s">
        <v>50</v>
      </c>
      <c r="F381" s="30" t="s">
        <v>54</v>
      </c>
      <c r="G381" s="54" t="s">
        <v>489</v>
      </c>
      <c r="H381" s="56">
        <v>7827.82</v>
      </c>
      <c r="I381" s="32">
        <v>3230.34</v>
      </c>
      <c r="J381" s="15">
        <f t="shared" si="6"/>
        <v>183519.14000000028</v>
      </c>
      <c r="K381" s="14" t="s">
        <v>543</v>
      </c>
    </row>
    <row r="382" spans="2:11" x14ac:dyDescent="0.2">
      <c r="B382" s="25" t="s">
        <v>476</v>
      </c>
      <c r="C382" s="11" t="s">
        <v>48</v>
      </c>
      <c r="D382" s="25" t="s">
        <v>14</v>
      </c>
      <c r="E382" s="29" t="s">
        <v>50</v>
      </c>
      <c r="F382" s="30" t="s">
        <v>54</v>
      </c>
      <c r="G382" s="59"/>
      <c r="H382" s="58"/>
      <c r="I382" s="32">
        <v>644.65</v>
      </c>
      <c r="J382" s="15">
        <f t="shared" si="6"/>
        <v>184163.79000000027</v>
      </c>
      <c r="K382" s="14" t="s">
        <v>543</v>
      </c>
    </row>
    <row r="383" spans="2:11" x14ac:dyDescent="0.2">
      <c r="B383" s="25" t="s">
        <v>476</v>
      </c>
      <c r="C383" s="11" t="s">
        <v>48</v>
      </c>
      <c r="D383" s="25" t="s">
        <v>14</v>
      </c>
      <c r="E383" s="29" t="s">
        <v>50</v>
      </c>
      <c r="F383" s="30" t="s">
        <v>54</v>
      </c>
      <c r="G383" s="55"/>
      <c r="H383" s="57"/>
      <c r="I383" s="32">
        <v>3952.83</v>
      </c>
      <c r="J383" s="15">
        <f t="shared" si="6"/>
        <v>188116.62000000026</v>
      </c>
      <c r="K383" s="14" t="s">
        <v>543</v>
      </c>
    </row>
    <row r="384" spans="2:11" x14ac:dyDescent="0.2">
      <c r="B384" s="25" t="s">
        <v>476</v>
      </c>
      <c r="C384" s="11" t="s">
        <v>48</v>
      </c>
      <c r="D384" s="25" t="s">
        <v>17</v>
      </c>
      <c r="E384" s="11" t="s">
        <v>50</v>
      </c>
      <c r="F384" s="11" t="s">
        <v>51</v>
      </c>
      <c r="G384" s="12" t="s">
        <v>71</v>
      </c>
      <c r="H384" s="20">
        <v>44981</v>
      </c>
      <c r="I384" s="32">
        <v>1474.35</v>
      </c>
      <c r="J384" s="15">
        <f t="shared" si="6"/>
        <v>189590.97000000026</v>
      </c>
      <c r="K384" s="14" t="s">
        <v>543</v>
      </c>
    </row>
    <row r="385" spans="2:11" x14ac:dyDescent="0.2">
      <c r="B385" s="25" t="s">
        <v>476</v>
      </c>
      <c r="C385" s="11" t="s">
        <v>48</v>
      </c>
      <c r="D385" s="25" t="s">
        <v>15</v>
      </c>
      <c r="E385" s="11" t="s">
        <v>50</v>
      </c>
      <c r="F385" s="11" t="s">
        <v>51</v>
      </c>
      <c r="G385" s="12" t="s">
        <v>71</v>
      </c>
      <c r="H385" s="20">
        <v>44981</v>
      </c>
      <c r="I385" s="32">
        <v>257.26</v>
      </c>
      <c r="J385" s="15">
        <f t="shared" si="6"/>
        <v>189848.23000000027</v>
      </c>
      <c r="K385" s="14" t="s">
        <v>543</v>
      </c>
    </row>
    <row r="386" spans="2:11" x14ac:dyDescent="0.2">
      <c r="B386" s="25" t="s">
        <v>476</v>
      </c>
      <c r="C386" s="11" t="s">
        <v>48</v>
      </c>
      <c r="D386" s="25" t="s">
        <v>477</v>
      </c>
      <c r="E386" s="11" t="s">
        <v>50</v>
      </c>
      <c r="F386" s="11" t="s">
        <v>52</v>
      </c>
      <c r="G386" s="12" t="s">
        <v>53</v>
      </c>
      <c r="H386" s="11" t="s">
        <v>494</v>
      </c>
      <c r="I386" s="32">
        <v>183</v>
      </c>
      <c r="J386" s="15">
        <f t="shared" si="6"/>
        <v>190031.23000000027</v>
      </c>
      <c r="K386" s="14" t="s">
        <v>543</v>
      </c>
    </row>
    <row r="387" spans="2:11" x14ac:dyDescent="0.2">
      <c r="B387" s="25" t="s">
        <v>476</v>
      </c>
      <c r="C387" s="11" t="s">
        <v>48</v>
      </c>
      <c r="D387" s="25" t="s">
        <v>478</v>
      </c>
      <c r="E387" s="11" t="s">
        <v>50</v>
      </c>
      <c r="F387" s="11" t="s">
        <v>52</v>
      </c>
      <c r="G387" s="12" t="s">
        <v>53</v>
      </c>
      <c r="H387" s="22" t="s">
        <v>493</v>
      </c>
      <c r="I387" s="32">
        <v>247</v>
      </c>
      <c r="J387" s="15">
        <f t="shared" si="6"/>
        <v>190278.23000000027</v>
      </c>
      <c r="K387" s="14" t="s">
        <v>543</v>
      </c>
    </row>
    <row r="388" spans="2:11" x14ac:dyDescent="0.2">
      <c r="B388" s="25" t="s">
        <v>476</v>
      </c>
      <c r="C388" s="11" t="s">
        <v>48</v>
      </c>
      <c r="D388" s="25" t="s">
        <v>479</v>
      </c>
      <c r="E388" s="11" t="s">
        <v>50</v>
      </c>
      <c r="F388" s="11" t="s">
        <v>52</v>
      </c>
      <c r="G388" s="12" t="s">
        <v>53</v>
      </c>
      <c r="H388" s="12" t="s">
        <v>492</v>
      </c>
      <c r="I388" s="32">
        <v>343</v>
      </c>
      <c r="J388" s="15">
        <f t="shared" si="6"/>
        <v>190621.23000000027</v>
      </c>
      <c r="K388" s="14" t="s">
        <v>543</v>
      </c>
    </row>
    <row r="389" spans="2:11" x14ac:dyDescent="0.2">
      <c r="B389" s="25" t="s">
        <v>476</v>
      </c>
      <c r="C389" s="11" t="s">
        <v>48</v>
      </c>
      <c r="D389" s="25" t="s">
        <v>480</v>
      </c>
      <c r="E389" s="11" t="s">
        <v>50</v>
      </c>
      <c r="F389" s="11" t="s">
        <v>52</v>
      </c>
      <c r="G389" s="12" t="s">
        <v>53</v>
      </c>
      <c r="H389" s="20" t="s">
        <v>490</v>
      </c>
      <c r="I389" s="32">
        <v>1008</v>
      </c>
      <c r="J389" s="15">
        <f t="shared" si="6"/>
        <v>191629.23000000027</v>
      </c>
      <c r="K389" s="14" t="s">
        <v>543</v>
      </c>
    </row>
    <row r="390" spans="2:11" x14ac:dyDescent="0.2">
      <c r="B390" s="25" t="s">
        <v>476</v>
      </c>
      <c r="C390" s="11" t="s">
        <v>48</v>
      </c>
      <c r="D390" s="25" t="s">
        <v>121</v>
      </c>
      <c r="E390" s="11" t="s">
        <v>50</v>
      </c>
      <c r="F390" s="11" t="s">
        <v>52</v>
      </c>
      <c r="G390" s="12" t="s">
        <v>53</v>
      </c>
      <c r="H390" s="11" t="s">
        <v>491</v>
      </c>
      <c r="I390" s="32">
        <v>1008</v>
      </c>
      <c r="J390" s="15">
        <f t="shared" si="6"/>
        <v>192637.23000000027</v>
      </c>
      <c r="K390" s="14" t="s">
        <v>543</v>
      </c>
    </row>
    <row r="391" spans="2:11" x14ac:dyDescent="0.2">
      <c r="B391" s="25" t="s">
        <v>476</v>
      </c>
      <c r="C391" s="31" t="s">
        <v>49</v>
      </c>
      <c r="D391" s="25" t="s">
        <v>481</v>
      </c>
      <c r="E391" s="11" t="s">
        <v>72</v>
      </c>
      <c r="F391" s="11" t="s">
        <v>73</v>
      </c>
      <c r="G391" s="36" t="s">
        <v>488</v>
      </c>
      <c r="H391" s="36" t="s">
        <v>487</v>
      </c>
      <c r="I391" s="33">
        <v>-1550</v>
      </c>
      <c r="J391" s="15">
        <f t="shared" si="6"/>
        <v>191087.23000000027</v>
      </c>
      <c r="K391" s="14" t="s">
        <v>543</v>
      </c>
    </row>
    <row r="392" spans="2:11" x14ac:dyDescent="0.2">
      <c r="B392" s="25" t="s">
        <v>476</v>
      </c>
      <c r="C392" s="11" t="s">
        <v>48</v>
      </c>
      <c r="D392" s="25" t="s">
        <v>482</v>
      </c>
      <c r="E392" s="11" t="s">
        <v>50</v>
      </c>
      <c r="F392" s="11" t="s">
        <v>52</v>
      </c>
      <c r="G392" s="12" t="s">
        <v>53</v>
      </c>
      <c r="H392" s="20" t="s">
        <v>495</v>
      </c>
      <c r="I392" s="32">
        <v>608</v>
      </c>
      <c r="J392" s="15">
        <f t="shared" si="6"/>
        <v>191695.23000000027</v>
      </c>
      <c r="K392" s="14" t="s">
        <v>543</v>
      </c>
    </row>
    <row r="393" spans="2:11" x14ac:dyDescent="0.2">
      <c r="B393" s="25" t="s">
        <v>476</v>
      </c>
      <c r="C393" s="31" t="s">
        <v>49</v>
      </c>
      <c r="D393" s="25" t="s">
        <v>352</v>
      </c>
      <c r="E393" s="11" t="s">
        <v>72</v>
      </c>
      <c r="F393" s="11" t="s">
        <v>73</v>
      </c>
      <c r="G393" s="36" t="s">
        <v>483</v>
      </c>
      <c r="H393" s="36" t="s">
        <v>485</v>
      </c>
      <c r="I393" s="33">
        <v>-441.74</v>
      </c>
      <c r="J393" s="15">
        <f t="shared" si="6"/>
        <v>191253.49000000028</v>
      </c>
      <c r="K393" s="14" t="s">
        <v>543</v>
      </c>
    </row>
    <row r="394" spans="2:11" x14ac:dyDescent="0.2">
      <c r="B394" s="25" t="s">
        <v>476</v>
      </c>
      <c r="C394" s="31" t="s">
        <v>49</v>
      </c>
      <c r="D394" s="25" t="s">
        <v>352</v>
      </c>
      <c r="E394" s="11" t="s">
        <v>72</v>
      </c>
      <c r="F394" s="11" t="s">
        <v>73</v>
      </c>
      <c r="G394" s="36" t="s">
        <v>484</v>
      </c>
      <c r="H394" s="36" t="s">
        <v>486</v>
      </c>
      <c r="I394" s="33">
        <v>-95.71</v>
      </c>
      <c r="J394" s="15">
        <f t="shared" si="6"/>
        <v>191157.78000000029</v>
      </c>
      <c r="K394" s="14" t="s">
        <v>543</v>
      </c>
    </row>
    <row r="395" spans="2:11" x14ac:dyDescent="0.2">
      <c r="B395" s="25" t="s">
        <v>476</v>
      </c>
      <c r="C395" s="31" t="s">
        <v>49</v>
      </c>
      <c r="D395" s="25" t="s">
        <v>28</v>
      </c>
      <c r="E395" s="11" t="s">
        <v>72</v>
      </c>
      <c r="F395" s="11" t="s">
        <v>101</v>
      </c>
      <c r="G395" s="12" t="s">
        <v>145</v>
      </c>
      <c r="H395" s="20" t="s">
        <v>71</v>
      </c>
      <c r="I395" s="33">
        <v>-56.1</v>
      </c>
      <c r="J395" s="15">
        <f t="shared" si="6"/>
        <v>191101.68000000028</v>
      </c>
      <c r="K395" s="14" t="s">
        <v>543</v>
      </c>
    </row>
    <row r="396" spans="2:11" x14ac:dyDescent="0.2">
      <c r="B396" s="25" t="s">
        <v>496</v>
      </c>
      <c r="C396" s="11" t="s">
        <v>48</v>
      </c>
      <c r="D396" s="25" t="s">
        <v>14</v>
      </c>
      <c r="E396" s="29" t="s">
        <v>50</v>
      </c>
      <c r="F396" s="30" t="s">
        <v>54</v>
      </c>
      <c r="G396" s="54" t="s">
        <v>507</v>
      </c>
      <c r="H396" s="56">
        <v>8349.19</v>
      </c>
      <c r="I396" s="32">
        <v>1541.5</v>
      </c>
      <c r="J396" s="15">
        <f t="shared" si="6"/>
        <v>192643.18000000028</v>
      </c>
      <c r="K396" s="14" t="s">
        <v>543</v>
      </c>
    </row>
    <row r="397" spans="2:11" x14ac:dyDescent="0.2">
      <c r="B397" s="25" t="s">
        <v>496</v>
      </c>
      <c r="C397" s="11" t="s">
        <v>48</v>
      </c>
      <c r="D397" s="25" t="s">
        <v>14</v>
      </c>
      <c r="E397" s="29" t="s">
        <v>50</v>
      </c>
      <c r="F397" s="30" t="s">
        <v>54</v>
      </c>
      <c r="G397" s="55"/>
      <c r="H397" s="57"/>
      <c r="I397" s="32">
        <v>6807.69</v>
      </c>
      <c r="J397" s="15">
        <f t="shared" si="6"/>
        <v>199450.87000000029</v>
      </c>
      <c r="K397" s="14" t="s">
        <v>543</v>
      </c>
    </row>
    <row r="398" spans="2:11" x14ac:dyDescent="0.2">
      <c r="B398" s="25" t="s">
        <v>496</v>
      </c>
      <c r="C398" s="11" t="s">
        <v>48</v>
      </c>
      <c r="D398" s="25" t="s">
        <v>497</v>
      </c>
      <c r="E398" s="11" t="s">
        <v>50</v>
      </c>
      <c r="F398" s="11" t="s">
        <v>52</v>
      </c>
      <c r="G398" s="12" t="s">
        <v>53</v>
      </c>
      <c r="H398" s="11" t="s">
        <v>519</v>
      </c>
      <c r="I398" s="32">
        <v>223</v>
      </c>
      <c r="J398" s="15">
        <f t="shared" si="6"/>
        <v>199673.87000000029</v>
      </c>
      <c r="K398" s="14" t="s">
        <v>543</v>
      </c>
    </row>
    <row r="399" spans="2:11" x14ac:dyDescent="0.2">
      <c r="B399" s="25" t="s">
        <v>496</v>
      </c>
      <c r="C399" s="11" t="s">
        <v>48</v>
      </c>
      <c r="D399" s="25" t="s">
        <v>498</v>
      </c>
      <c r="E399" s="11" t="s">
        <v>50</v>
      </c>
      <c r="F399" s="11" t="s">
        <v>52</v>
      </c>
      <c r="G399" s="12" t="s">
        <v>53</v>
      </c>
      <c r="H399" s="20" t="s">
        <v>521</v>
      </c>
      <c r="I399" s="32">
        <v>393</v>
      </c>
      <c r="J399" s="15">
        <f t="shared" si="6"/>
        <v>200066.87000000029</v>
      </c>
      <c r="K399" s="14" t="s">
        <v>543</v>
      </c>
    </row>
    <row r="400" spans="2:11" x14ac:dyDescent="0.2">
      <c r="B400" s="25" t="s">
        <v>496</v>
      </c>
      <c r="C400" s="11" t="s">
        <v>48</v>
      </c>
      <c r="D400" s="25" t="s">
        <v>499</v>
      </c>
      <c r="E400" s="11" t="s">
        <v>50</v>
      </c>
      <c r="F400" s="11" t="s">
        <v>52</v>
      </c>
      <c r="G400" s="11" t="s">
        <v>53</v>
      </c>
      <c r="H400" s="11" t="s">
        <v>520</v>
      </c>
      <c r="I400" s="32">
        <v>120</v>
      </c>
      <c r="J400" s="15">
        <f t="shared" si="6"/>
        <v>200186.87000000029</v>
      </c>
      <c r="K400" s="14" t="s">
        <v>543</v>
      </c>
    </row>
    <row r="401" spans="2:11" x14ac:dyDescent="0.2">
      <c r="B401" s="25" t="s">
        <v>496</v>
      </c>
      <c r="C401" s="11" t="s">
        <v>48</v>
      </c>
      <c r="D401" s="25" t="s">
        <v>500</v>
      </c>
      <c r="E401" s="11" t="s">
        <v>50</v>
      </c>
      <c r="F401" s="11" t="s">
        <v>52</v>
      </c>
      <c r="G401" s="11" t="s">
        <v>53</v>
      </c>
      <c r="H401" s="11" t="s">
        <v>518</v>
      </c>
      <c r="I401" s="32">
        <v>210</v>
      </c>
      <c r="J401" s="15">
        <f t="shared" si="6"/>
        <v>200396.87000000029</v>
      </c>
      <c r="K401" s="14" t="s">
        <v>543</v>
      </c>
    </row>
    <row r="402" spans="2:11" x14ac:dyDescent="0.2">
      <c r="B402" s="25" t="s">
        <v>496</v>
      </c>
      <c r="C402" s="11" t="s">
        <v>48</v>
      </c>
      <c r="D402" s="25" t="s">
        <v>11</v>
      </c>
      <c r="E402" s="11" t="s">
        <v>50</v>
      </c>
      <c r="F402" s="11" t="s">
        <v>51</v>
      </c>
      <c r="G402" s="12" t="s">
        <v>71</v>
      </c>
      <c r="H402" s="21">
        <v>44984</v>
      </c>
      <c r="I402" s="32">
        <v>3635.26</v>
      </c>
      <c r="J402" s="15">
        <f t="shared" ref="J402:J438" si="7">J401+I402</f>
        <v>204032.1300000003</v>
      </c>
      <c r="K402" s="14" t="s">
        <v>543</v>
      </c>
    </row>
    <row r="403" spans="2:11" x14ac:dyDescent="0.2">
      <c r="B403" s="25" t="s">
        <v>496</v>
      </c>
      <c r="C403" s="11" t="s">
        <v>48</v>
      </c>
      <c r="D403" s="25" t="s">
        <v>13</v>
      </c>
      <c r="E403" s="11" t="s">
        <v>50</v>
      </c>
      <c r="F403" s="11" t="s">
        <v>51</v>
      </c>
      <c r="G403" s="12" t="s">
        <v>71</v>
      </c>
      <c r="H403" s="21">
        <v>44984</v>
      </c>
      <c r="I403" s="32">
        <v>4290.24</v>
      </c>
      <c r="J403" s="15">
        <f t="shared" si="7"/>
        <v>208322.37000000029</v>
      </c>
      <c r="K403" s="14" t="s">
        <v>543</v>
      </c>
    </row>
    <row r="404" spans="2:11" x14ac:dyDescent="0.2">
      <c r="B404" s="25" t="s">
        <v>496</v>
      </c>
      <c r="C404" s="11" t="s">
        <v>48</v>
      </c>
      <c r="D404" s="25" t="s">
        <v>109</v>
      </c>
      <c r="E404" s="11" t="s">
        <v>50</v>
      </c>
      <c r="F404" s="11" t="s">
        <v>51</v>
      </c>
      <c r="G404" s="12" t="s">
        <v>71</v>
      </c>
      <c r="H404" s="21">
        <v>44984</v>
      </c>
      <c r="I404" s="32">
        <v>856.93</v>
      </c>
      <c r="J404" s="15">
        <f t="shared" si="7"/>
        <v>209179.30000000028</v>
      </c>
      <c r="K404" s="14" t="s">
        <v>543</v>
      </c>
    </row>
    <row r="405" spans="2:11" x14ac:dyDescent="0.2">
      <c r="B405" s="25" t="s">
        <v>496</v>
      </c>
      <c r="C405" s="11" t="s">
        <v>48</v>
      </c>
      <c r="D405" s="25" t="s">
        <v>12</v>
      </c>
      <c r="E405" s="11" t="s">
        <v>50</v>
      </c>
      <c r="F405" s="11" t="s">
        <v>51</v>
      </c>
      <c r="G405" s="12" t="s">
        <v>71</v>
      </c>
      <c r="H405" s="21">
        <v>44984</v>
      </c>
      <c r="I405" s="32">
        <v>450.3</v>
      </c>
      <c r="J405" s="15">
        <f t="shared" si="7"/>
        <v>209629.60000000027</v>
      </c>
      <c r="K405" s="14" t="s">
        <v>543</v>
      </c>
    </row>
    <row r="406" spans="2:11" x14ac:dyDescent="0.2">
      <c r="B406" s="25" t="s">
        <v>496</v>
      </c>
      <c r="C406" s="11" t="s">
        <v>48</v>
      </c>
      <c r="D406" s="25" t="s">
        <v>15</v>
      </c>
      <c r="E406" s="11" t="s">
        <v>50</v>
      </c>
      <c r="F406" s="11" t="s">
        <v>51</v>
      </c>
      <c r="G406" s="12" t="s">
        <v>71</v>
      </c>
      <c r="H406" s="21">
        <v>44984</v>
      </c>
      <c r="I406" s="32">
        <v>59.37</v>
      </c>
      <c r="J406" s="15">
        <f t="shared" si="7"/>
        <v>209688.97000000026</v>
      </c>
      <c r="K406" s="14" t="s">
        <v>543</v>
      </c>
    </row>
    <row r="407" spans="2:11" x14ac:dyDescent="0.2">
      <c r="B407" s="25" t="s">
        <v>496</v>
      </c>
      <c r="C407" s="11" t="s">
        <v>48</v>
      </c>
      <c r="D407" s="25" t="s">
        <v>17</v>
      </c>
      <c r="E407" s="11" t="s">
        <v>50</v>
      </c>
      <c r="F407" s="11" t="s">
        <v>51</v>
      </c>
      <c r="G407" s="12" t="s">
        <v>71</v>
      </c>
      <c r="H407" s="21">
        <v>44984</v>
      </c>
      <c r="I407" s="32">
        <v>385.9</v>
      </c>
      <c r="J407" s="15">
        <f t="shared" si="7"/>
        <v>210074.87000000026</v>
      </c>
      <c r="K407" s="14" t="s">
        <v>543</v>
      </c>
    </row>
    <row r="408" spans="2:11" x14ac:dyDescent="0.2">
      <c r="B408" s="25" t="s">
        <v>496</v>
      </c>
      <c r="C408" s="11" t="s">
        <v>48</v>
      </c>
      <c r="D408" s="25" t="s">
        <v>16</v>
      </c>
      <c r="E408" s="11" t="s">
        <v>50</v>
      </c>
      <c r="F408" s="11" t="s">
        <v>51</v>
      </c>
      <c r="G408" s="12" t="s">
        <v>71</v>
      </c>
      <c r="H408" s="21">
        <v>44984</v>
      </c>
      <c r="I408" s="32">
        <v>19.41</v>
      </c>
      <c r="J408" s="15">
        <f t="shared" si="7"/>
        <v>210094.28000000026</v>
      </c>
      <c r="K408" s="14" t="s">
        <v>543</v>
      </c>
    </row>
    <row r="409" spans="2:11" x14ac:dyDescent="0.2">
      <c r="B409" s="25" t="s">
        <v>496</v>
      </c>
      <c r="C409" s="11" t="s">
        <v>48</v>
      </c>
      <c r="D409" s="25" t="s">
        <v>501</v>
      </c>
      <c r="E409" s="11" t="s">
        <v>50</v>
      </c>
      <c r="F409" s="11" t="s">
        <v>52</v>
      </c>
      <c r="G409" s="12" t="s">
        <v>53</v>
      </c>
      <c r="H409" s="24" t="s">
        <v>516</v>
      </c>
      <c r="I409" s="32">
        <v>597</v>
      </c>
      <c r="J409" s="15">
        <f t="shared" si="7"/>
        <v>210691.28000000026</v>
      </c>
      <c r="K409" s="14" t="s">
        <v>543</v>
      </c>
    </row>
    <row r="410" spans="2:11" x14ac:dyDescent="0.2">
      <c r="B410" s="25" t="s">
        <v>496</v>
      </c>
      <c r="C410" s="11" t="s">
        <v>48</v>
      </c>
      <c r="D410" s="25" t="s">
        <v>502</v>
      </c>
      <c r="E410" s="11" t="s">
        <v>50</v>
      </c>
      <c r="F410" s="11" t="s">
        <v>52</v>
      </c>
      <c r="G410" s="12" t="s">
        <v>53</v>
      </c>
      <c r="H410" s="24" t="s">
        <v>511</v>
      </c>
      <c r="I410" s="32">
        <v>277</v>
      </c>
      <c r="J410" s="15">
        <f t="shared" si="7"/>
        <v>210968.28000000026</v>
      </c>
      <c r="K410" s="14" t="s">
        <v>543</v>
      </c>
    </row>
    <row r="411" spans="2:11" x14ac:dyDescent="0.2">
      <c r="B411" s="25" t="s">
        <v>496</v>
      </c>
      <c r="C411" s="11" t="s">
        <v>48</v>
      </c>
      <c r="D411" s="25" t="s">
        <v>503</v>
      </c>
      <c r="E411" s="11" t="s">
        <v>50</v>
      </c>
      <c r="F411" s="11" t="s">
        <v>52</v>
      </c>
      <c r="G411" s="12" t="s">
        <v>53</v>
      </c>
      <c r="H411" s="24" t="s">
        <v>515</v>
      </c>
      <c r="I411" s="32">
        <v>265</v>
      </c>
      <c r="J411" s="15">
        <f t="shared" si="7"/>
        <v>211233.28000000026</v>
      </c>
      <c r="K411" s="14" t="s">
        <v>543</v>
      </c>
    </row>
    <row r="412" spans="2:11" x14ac:dyDescent="0.2">
      <c r="B412" s="25" t="s">
        <v>496</v>
      </c>
      <c r="C412" s="11" t="s">
        <v>48</v>
      </c>
      <c r="D412" s="25" t="s">
        <v>121</v>
      </c>
      <c r="E412" s="11" t="s">
        <v>50</v>
      </c>
      <c r="F412" s="11" t="s">
        <v>52</v>
      </c>
      <c r="G412" s="12" t="s">
        <v>53</v>
      </c>
      <c r="H412" s="24" t="s">
        <v>514</v>
      </c>
      <c r="I412" s="32">
        <v>672</v>
      </c>
      <c r="J412" s="15">
        <f t="shared" si="7"/>
        <v>211905.28000000026</v>
      </c>
      <c r="K412" s="14" t="s">
        <v>543</v>
      </c>
    </row>
    <row r="413" spans="2:11" x14ac:dyDescent="0.2">
      <c r="B413" s="25" t="s">
        <v>496</v>
      </c>
      <c r="C413" s="31" t="s">
        <v>49</v>
      </c>
      <c r="D413" s="25" t="s">
        <v>504</v>
      </c>
      <c r="E413" s="11" t="s">
        <v>72</v>
      </c>
      <c r="F413" s="11" t="s">
        <v>73</v>
      </c>
      <c r="G413" s="12" t="s">
        <v>508</v>
      </c>
      <c r="H413" s="12" t="s">
        <v>509</v>
      </c>
      <c r="I413" s="33">
        <v>-818</v>
      </c>
      <c r="J413" s="15">
        <f t="shared" si="7"/>
        <v>211087.28000000026</v>
      </c>
      <c r="K413" s="14" t="s">
        <v>543</v>
      </c>
    </row>
    <row r="414" spans="2:11" x14ac:dyDescent="0.2">
      <c r="B414" s="25" t="s">
        <v>496</v>
      </c>
      <c r="C414" s="11" t="s">
        <v>48</v>
      </c>
      <c r="D414" s="25" t="s">
        <v>505</v>
      </c>
      <c r="E414" s="11" t="s">
        <v>50</v>
      </c>
      <c r="F414" s="11" t="s">
        <v>52</v>
      </c>
      <c r="G414" s="12" t="s">
        <v>53</v>
      </c>
      <c r="H414" s="12" t="s">
        <v>512</v>
      </c>
      <c r="I414" s="32">
        <v>822</v>
      </c>
      <c r="J414" s="15">
        <f t="shared" si="7"/>
        <v>211909.28000000026</v>
      </c>
      <c r="K414" s="14" t="s">
        <v>543</v>
      </c>
    </row>
    <row r="415" spans="2:11" x14ac:dyDescent="0.2">
      <c r="B415" s="25" t="s">
        <v>496</v>
      </c>
      <c r="C415" s="11" t="s">
        <v>48</v>
      </c>
      <c r="D415" s="25" t="s">
        <v>506</v>
      </c>
      <c r="E415" s="11" t="s">
        <v>50</v>
      </c>
      <c r="F415" s="11" t="s">
        <v>52</v>
      </c>
      <c r="G415" s="12" t="s">
        <v>53</v>
      </c>
      <c r="H415" s="24" t="s">
        <v>513</v>
      </c>
      <c r="I415" s="32">
        <v>640</v>
      </c>
      <c r="J415" s="15">
        <f t="shared" si="7"/>
        <v>212549.28000000026</v>
      </c>
      <c r="K415" s="14" t="s">
        <v>543</v>
      </c>
    </row>
    <row r="416" spans="2:11" x14ac:dyDescent="0.2">
      <c r="B416" s="25" t="s">
        <v>496</v>
      </c>
      <c r="C416" s="11" t="s">
        <v>48</v>
      </c>
      <c r="D416" s="25" t="s">
        <v>505</v>
      </c>
      <c r="E416" s="11" t="s">
        <v>50</v>
      </c>
      <c r="F416" s="11" t="s">
        <v>52</v>
      </c>
      <c r="G416" s="12" t="s">
        <v>53</v>
      </c>
      <c r="H416" s="24" t="s">
        <v>517</v>
      </c>
      <c r="I416" s="32">
        <v>130</v>
      </c>
      <c r="J416" s="15">
        <f t="shared" si="7"/>
        <v>212679.28000000026</v>
      </c>
      <c r="K416" s="14" t="s">
        <v>543</v>
      </c>
    </row>
    <row r="417" spans="2:11" x14ac:dyDescent="0.2">
      <c r="B417" s="25" t="s">
        <v>496</v>
      </c>
      <c r="C417" s="31" t="s">
        <v>49</v>
      </c>
      <c r="D417" s="25" t="s">
        <v>28</v>
      </c>
      <c r="E417" s="11" t="s">
        <v>72</v>
      </c>
      <c r="F417" s="11" t="s">
        <v>101</v>
      </c>
      <c r="G417" s="12" t="s">
        <v>510</v>
      </c>
      <c r="H417" s="20" t="s">
        <v>71</v>
      </c>
      <c r="I417" s="33">
        <v>-39.1</v>
      </c>
      <c r="J417" s="15">
        <f t="shared" si="7"/>
        <v>212640.18000000025</v>
      </c>
      <c r="K417" s="14" t="s">
        <v>543</v>
      </c>
    </row>
    <row r="418" spans="2:11" x14ac:dyDescent="0.2">
      <c r="B418" s="25" t="s">
        <v>522</v>
      </c>
      <c r="C418" s="11" t="s">
        <v>48</v>
      </c>
      <c r="D418" s="25" t="s">
        <v>12</v>
      </c>
      <c r="E418" s="11" t="s">
        <v>50</v>
      </c>
      <c r="F418" s="11" t="s">
        <v>51</v>
      </c>
      <c r="G418" s="12" t="s">
        <v>71</v>
      </c>
      <c r="H418" s="20">
        <v>44985</v>
      </c>
      <c r="I418" s="34">
        <v>83.9</v>
      </c>
      <c r="J418" s="15">
        <f t="shared" si="7"/>
        <v>212724.08000000025</v>
      </c>
      <c r="K418" s="14" t="s">
        <v>543</v>
      </c>
    </row>
    <row r="419" spans="2:11" x14ac:dyDescent="0.2">
      <c r="B419" s="25" t="s">
        <v>522</v>
      </c>
      <c r="C419" s="11" t="s">
        <v>48</v>
      </c>
      <c r="D419" s="25" t="s">
        <v>13</v>
      </c>
      <c r="E419" s="11" t="s">
        <v>50</v>
      </c>
      <c r="F419" s="11" t="s">
        <v>51</v>
      </c>
      <c r="G419" s="12" t="s">
        <v>71</v>
      </c>
      <c r="H419" s="20">
        <v>44985</v>
      </c>
      <c r="I419" s="34">
        <v>418.89</v>
      </c>
      <c r="J419" s="15">
        <f t="shared" si="7"/>
        <v>213142.97000000026</v>
      </c>
      <c r="K419" s="14" t="s">
        <v>543</v>
      </c>
    </row>
    <row r="420" spans="2:11" x14ac:dyDescent="0.2">
      <c r="B420" s="25" t="s">
        <v>522</v>
      </c>
      <c r="C420" s="11" t="s">
        <v>48</v>
      </c>
      <c r="D420" s="25" t="s">
        <v>11</v>
      </c>
      <c r="E420" s="11" t="s">
        <v>50</v>
      </c>
      <c r="F420" s="11" t="s">
        <v>51</v>
      </c>
      <c r="G420" s="12" t="s">
        <v>71</v>
      </c>
      <c r="H420" s="20">
        <v>44985</v>
      </c>
      <c r="I420" s="34">
        <v>164.56</v>
      </c>
      <c r="J420" s="15">
        <f t="shared" si="7"/>
        <v>213307.53000000026</v>
      </c>
      <c r="K420" s="14" t="s">
        <v>543</v>
      </c>
    </row>
    <row r="421" spans="2:11" x14ac:dyDescent="0.2">
      <c r="B421" s="25" t="s">
        <v>522</v>
      </c>
      <c r="C421" s="11" t="s">
        <v>48</v>
      </c>
      <c r="D421" s="25" t="s">
        <v>16</v>
      </c>
      <c r="E421" s="11" t="s">
        <v>50</v>
      </c>
      <c r="F421" s="11" t="s">
        <v>51</v>
      </c>
      <c r="G421" s="12" t="s">
        <v>71</v>
      </c>
      <c r="H421" s="20">
        <v>44985</v>
      </c>
      <c r="I421" s="34">
        <v>1488.59</v>
      </c>
      <c r="J421" s="15">
        <f t="shared" si="7"/>
        <v>214796.12000000026</v>
      </c>
      <c r="K421" s="14" t="s">
        <v>543</v>
      </c>
    </row>
    <row r="422" spans="2:11" x14ac:dyDescent="0.2">
      <c r="B422" s="25" t="s">
        <v>522</v>
      </c>
      <c r="C422" s="11" t="s">
        <v>48</v>
      </c>
      <c r="D422" s="25" t="s">
        <v>15</v>
      </c>
      <c r="E422" s="11" t="s">
        <v>50</v>
      </c>
      <c r="F422" s="11" t="s">
        <v>51</v>
      </c>
      <c r="G422" s="12" t="s">
        <v>71</v>
      </c>
      <c r="H422" s="20">
        <v>44985</v>
      </c>
      <c r="I422" s="34">
        <v>1246.77</v>
      </c>
      <c r="J422" s="15">
        <f t="shared" si="7"/>
        <v>216042.89000000025</v>
      </c>
      <c r="K422" s="14" t="s">
        <v>543</v>
      </c>
    </row>
    <row r="423" spans="2:11" x14ac:dyDescent="0.2">
      <c r="B423" s="25" t="s">
        <v>522</v>
      </c>
      <c r="C423" s="11" t="s">
        <v>48</v>
      </c>
      <c r="D423" s="25" t="s">
        <v>17</v>
      </c>
      <c r="E423" s="11" t="s">
        <v>50</v>
      </c>
      <c r="F423" s="11" t="s">
        <v>51</v>
      </c>
      <c r="G423" s="12" t="s">
        <v>71</v>
      </c>
      <c r="H423" s="20">
        <v>44985</v>
      </c>
      <c r="I423" s="34">
        <v>2234.2800000000002</v>
      </c>
      <c r="J423" s="15">
        <f t="shared" si="7"/>
        <v>218277.17000000025</v>
      </c>
      <c r="K423" s="14" t="s">
        <v>543</v>
      </c>
    </row>
    <row r="424" spans="2:11" x14ac:dyDescent="0.2">
      <c r="B424" s="25" t="s">
        <v>522</v>
      </c>
      <c r="C424" s="11" t="s">
        <v>48</v>
      </c>
      <c r="D424" s="25" t="s">
        <v>14</v>
      </c>
      <c r="E424" s="29" t="s">
        <v>50</v>
      </c>
      <c r="F424" s="30" t="s">
        <v>54</v>
      </c>
      <c r="G424" s="54" t="s">
        <v>530</v>
      </c>
      <c r="H424" s="56">
        <v>12672.12</v>
      </c>
      <c r="I424" s="34">
        <v>2331.89</v>
      </c>
      <c r="J424" s="15">
        <f t="shared" si="7"/>
        <v>220609.06000000026</v>
      </c>
      <c r="K424" s="14" t="s">
        <v>543</v>
      </c>
    </row>
    <row r="425" spans="2:11" x14ac:dyDescent="0.2">
      <c r="B425" s="25" t="s">
        <v>522</v>
      </c>
      <c r="C425" s="11" t="s">
        <v>48</v>
      </c>
      <c r="D425" s="25" t="s">
        <v>14</v>
      </c>
      <c r="E425" s="29" t="s">
        <v>50</v>
      </c>
      <c r="F425" s="30" t="s">
        <v>54</v>
      </c>
      <c r="G425" s="55"/>
      <c r="H425" s="57"/>
      <c r="I425" s="34">
        <v>10340.23</v>
      </c>
      <c r="J425" s="15">
        <f t="shared" si="7"/>
        <v>230949.29000000027</v>
      </c>
      <c r="K425" s="14" t="s">
        <v>543</v>
      </c>
    </row>
    <row r="426" spans="2:11" x14ac:dyDescent="0.2">
      <c r="B426" s="25" t="s">
        <v>522</v>
      </c>
      <c r="C426" s="11" t="s">
        <v>48</v>
      </c>
      <c r="D426" s="25" t="s">
        <v>523</v>
      </c>
      <c r="E426" s="11" t="s">
        <v>50</v>
      </c>
      <c r="F426" s="11" t="s">
        <v>52</v>
      </c>
      <c r="G426" s="24" t="s">
        <v>53</v>
      </c>
      <c r="H426" s="11" t="s">
        <v>539</v>
      </c>
      <c r="I426" s="34">
        <v>237</v>
      </c>
      <c r="J426" s="15">
        <f t="shared" si="7"/>
        <v>231186.29000000027</v>
      </c>
      <c r="K426" s="14" t="s">
        <v>543</v>
      </c>
    </row>
    <row r="427" spans="2:11" x14ac:dyDescent="0.2">
      <c r="B427" s="25" t="s">
        <v>522</v>
      </c>
      <c r="C427" s="11" t="s">
        <v>48</v>
      </c>
      <c r="D427" s="25" t="s">
        <v>524</v>
      </c>
      <c r="E427" s="11" t="s">
        <v>50</v>
      </c>
      <c r="F427" s="11" t="s">
        <v>52</v>
      </c>
      <c r="G427" s="24" t="s">
        <v>53</v>
      </c>
      <c r="H427" s="20" t="s">
        <v>540</v>
      </c>
      <c r="I427" s="34">
        <v>379</v>
      </c>
      <c r="J427" s="15">
        <f t="shared" si="7"/>
        <v>231565.29000000027</v>
      </c>
      <c r="K427" s="14" t="s">
        <v>543</v>
      </c>
    </row>
    <row r="428" spans="2:11" x14ac:dyDescent="0.2">
      <c r="B428" s="25" t="s">
        <v>522</v>
      </c>
      <c r="C428" s="11" t="s">
        <v>48</v>
      </c>
      <c r="D428" s="25" t="s">
        <v>525</v>
      </c>
      <c r="E428" s="11" t="s">
        <v>50</v>
      </c>
      <c r="F428" s="11" t="s">
        <v>52</v>
      </c>
      <c r="G428" s="24" t="s">
        <v>53</v>
      </c>
      <c r="H428" s="11" t="s">
        <v>538</v>
      </c>
      <c r="I428" s="34">
        <v>328</v>
      </c>
      <c r="J428" s="15">
        <f t="shared" si="7"/>
        <v>231893.29000000027</v>
      </c>
      <c r="K428" s="14" t="s">
        <v>543</v>
      </c>
    </row>
    <row r="429" spans="2:11" x14ac:dyDescent="0.2">
      <c r="B429" s="25" t="s">
        <v>522</v>
      </c>
      <c r="C429" s="11" t="s">
        <v>48</v>
      </c>
      <c r="D429" s="25" t="s">
        <v>121</v>
      </c>
      <c r="E429" s="11" t="s">
        <v>50</v>
      </c>
      <c r="F429" s="11" t="s">
        <v>52</v>
      </c>
      <c r="G429" s="24" t="s">
        <v>53</v>
      </c>
      <c r="H429" s="20" t="s">
        <v>536</v>
      </c>
      <c r="I429" s="34">
        <v>706</v>
      </c>
      <c r="J429" s="15">
        <f t="shared" si="7"/>
        <v>232599.29000000027</v>
      </c>
      <c r="K429" s="14" t="s">
        <v>543</v>
      </c>
    </row>
    <row r="430" spans="2:11" x14ac:dyDescent="0.2">
      <c r="B430" s="25" t="s">
        <v>522</v>
      </c>
      <c r="C430" s="11" t="s">
        <v>48</v>
      </c>
      <c r="D430" s="25" t="s">
        <v>526</v>
      </c>
      <c r="E430" s="11" t="s">
        <v>50</v>
      </c>
      <c r="F430" s="11" t="s">
        <v>52</v>
      </c>
      <c r="G430" s="24" t="s">
        <v>53</v>
      </c>
      <c r="H430" s="11" t="s">
        <v>535</v>
      </c>
      <c r="I430" s="34">
        <v>242</v>
      </c>
      <c r="J430" s="15">
        <f t="shared" si="7"/>
        <v>232841.29000000027</v>
      </c>
      <c r="K430" s="14" t="s">
        <v>543</v>
      </c>
    </row>
    <row r="431" spans="2:11" x14ac:dyDescent="0.2">
      <c r="B431" s="25" t="s">
        <v>522</v>
      </c>
      <c r="C431" s="11" t="s">
        <v>48</v>
      </c>
      <c r="D431" s="25" t="s">
        <v>527</v>
      </c>
      <c r="E431" s="11" t="s">
        <v>50</v>
      </c>
      <c r="F431" s="11" t="s">
        <v>52</v>
      </c>
      <c r="G431" s="24" t="s">
        <v>53</v>
      </c>
      <c r="H431" s="11" t="s">
        <v>534</v>
      </c>
      <c r="I431" s="34">
        <v>275</v>
      </c>
      <c r="J431" s="15">
        <f t="shared" si="7"/>
        <v>233116.29000000027</v>
      </c>
      <c r="K431" s="14" t="s">
        <v>543</v>
      </c>
    </row>
    <row r="432" spans="2:11" x14ac:dyDescent="0.2">
      <c r="B432" s="25" t="s">
        <v>522</v>
      </c>
      <c r="C432" s="11" t="s">
        <v>48</v>
      </c>
      <c r="D432" s="25" t="s">
        <v>170</v>
      </c>
      <c r="E432" s="11" t="s">
        <v>50</v>
      </c>
      <c r="F432" s="11" t="s">
        <v>52</v>
      </c>
      <c r="G432" s="24" t="s">
        <v>53</v>
      </c>
      <c r="H432" s="11" t="s">
        <v>537</v>
      </c>
      <c r="I432" s="34">
        <v>2021</v>
      </c>
      <c r="J432" s="15">
        <f t="shared" si="7"/>
        <v>235137.29000000027</v>
      </c>
      <c r="K432" s="14" t="s">
        <v>543</v>
      </c>
    </row>
    <row r="433" spans="2:11" x14ac:dyDescent="0.2">
      <c r="B433" s="25" t="s">
        <v>522</v>
      </c>
      <c r="C433" s="11" t="s">
        <v>48</v>
      </c>
      <c r="D433" s="25" t="s">
        <v>528</v>
      </c>
      <c r="E433" s="11" t="s">
        <v>50</v>
      </c>
      <c r="F433" s="11" t="s">
        <v>52</v>
      </c>
      <c r="G433" s="24" t="s">
        <v>53</v>
      </c>
      <c r="H433" s="20" t="s">
        <v>542</v>
      </c>
      <c r="I433" s="34">
        <v>570</v>
      </c>
      <c r="J433" s="15">
        <f t="shared" si="7"/>
        <v>235707.29000000027</v>
      </c>
      <c r="K433" s="14" t="s">
        <v>543</v>
      </c>
    </row>
    <row r="434" spans="2:11" x14ac:dyDescent="0.2">
      <c r="B434" s="25" t="s">
        <v>522</v>
      </c>
      <c r="C434" s="11" t="s">
        <v>48</v>
      </c>
      <c r="D434" s="25" t="s">
        <v>529</v>
      </c>
      <c r="E434" s="11" t="s">
        <v>50</v>
      </c>
      <c r="F434" s="11" t="s">
        <v>52</v>
      </c>
      <c r="G434" s="24" t="s">
        <v>53</v>
      </c>
      <c r="H434" s="20" t="s">
        <v>541</v>
      </c>
      <c r="I434" s="34">
        <v>265</v>
      </c>
      <c r="J434" s="15">
        <f t="shared" si="7"/>
        <v>235972.29000000027</v>
      </c>
      <c r="K434" s="14" t="s">
        <v>543</v>
      </c>
    </row>
    <row r="435" spans="2:11" x14ac:dyDescent="0.2">
      <c r="B435" s="25" t="s">
        <v>522</v>
      </c>
      <c r="C435" s="31" t="s">
        <v>49</v>
      </c>
      <c r="D435" s="25" t="s">
        <v>352</v>
      </c>
      <c r="E435" s="11" t="s">
        <v>72</v>
      </c>
      <c r="F435" s="11" t="s">
        <v>73</v>
      </c>
      <c r="G435" s="77"/>
      <c r="H435" s="78"/>
      <c r="I435" s="35">
        <v>-1007.64</v>
      </c>
      <c r="J435" s="15">
        <f t="shared" si="7"/>
        <v>234964.65000000026</v>
      </c>
      <c r="K435" s="14" t="s">
        <v>543</v>
      </c>
    </row>
    <row r="436" spans="2:11" x14ac:dyDescent="0.2">
      <c r="B436" s="25" t="s">
        <v>522</v>
      </c>
      <c r="C436" s="31" t="s">
        <v>49</v>
      </c>
      <c r="D436" s="25" t="s">
        <v>28</v>
      </c>
      <c r="E436" s="11" t="s">
        <v>72</v>
      </c>
      <c r="F436" s="11" t="s">
        <v>101</v>
      </c>
      <c r="G436" s="12" t="s">
        <v>533</v>
      </c>
      <c r="H436" s="20" t="s">
        <v>71</v>
      </c>
      <c r="I436" s="35">
        <v>-102</v>
      </c>
      <c r="J436" s="15">
        <f t="shared" si="7"/>
        <v>234862.65000000026</v>
      </c>
      <c r="K436" s="14" t="s">
        <v>543</v>
      </c>
    </row>
    <row r="437" spans="2:11" x14ac:dyDescent="0.2">
      <c r="B437" s="25" t="s">
        <v>522</v>
      </c>
      <c r="C437" s="31" t="s">
        <v>49</v>
      </c>
      <c r="D437" s="25" t="s">
        <v>38</v>
      </c>
      <c r="E437" s="11" t="s">
        <v>72</v>
      </c>
      <c r="F437" s="11" t="s">
        <v>330</v>
      </c>
      <c r="G437" s="12" t="s">
        <v>531</v>
      </c>
      <c r="H437" s="25" t="s">
        <v>532</v>
      </c>
      <c r="I437" s="35">
        <v>-18.28</v>
      </c>
      <c r="J437" s="15">
        <f t="shared" si="7"/>
        <v>234844.37000000026</v>
      </c>
      <c r="K437" s="14" t="s">
        <v>543</v>
      </c>
    </row>
    <row r="438" spans="2:11" x14ac:dyDescent="0.2">
      <c r="B438" s="25" t="s">
        <v>522</v>
      </c>
      <c r="C438" s="31" t="s">
        <v>49</v>
      </c>
      <c r="D438" s="25" t="s">
        <v>39</v>
      </c>
      <c r="E438" s="11" t="s">
        <v>72</v>
      </c>
      <c r="F438" s="11" t="s">
        <v>330</v>
      </c>
      <c r="G438" s="12" t="s">
        <v>531</v>
      </c>
      <c r="H438" s="25" t="s">
        <v>532</v>
      </c>
      <c r="I438" s="35">
        <v>-12</v>
      </c>
      <c r="J438" s="15">
        <f t="shared" si="7"/>
        <v>234832.37000000026</v>
      </c>
      <c r="K438" s="14" t="s">
        <v>543</v>
      </c>
    </row>
    <row r="439" spans="2:11" ht="12.75" x14ac:dyDescent="0.2">
      <c r="F439" s="48"/>
    </row>
    <row r="440" spans="2:11" ht="12.75" x14ac:dyDescent="0.2">
      <c r="F440" s="48"/>
      <c r="I440" s="53"/>
    </row>
    <row r="441" spans="2:11" ht="12.75" x14ac:dyDescent="0.2">
      <c r="D441" s="46"/>
      <c r="E441" s="46"/>
      <c r="F441" s="46"/>
    </row>
    <row r="442" spans="2:11" ht="12.75" x14ac:dyDescent="0.2">
      <c r="D442" s="48"/>
      <c r="E442" s="48"/>
      <c r="F442" s="48"/>
    </row>
    <row r="443" spans="2:11" ht="12.75" x14ac:dyDescent="0.2">
      <c r="F443" s="46"/>
    </row>
    <row r="444" spans="2:11" ht="12.75" x14ac:dyDescent="0.2">
      <c r="F444" s="46"/>
    </row>
  </sheetData>
  <autoFilter ref="B10:K438" xr:uid="{00000000-0009-0000-0000-000000000000}"/>
  <mergeCells count="47">
    <mergeCell ref="G424:G425"/>
    <mergeCell ref="H424:H425"/>
    <mergeCell ref="B2:F8"/>
    <mergeCell ref="G129:G130"/>
    <mergeCell ref="H129:H130"/>
    <mergeCell ref="H60:H61"/>
    <mergeCell ref="G36:G37"/>
    <mergeCell ref="H36:H37"/>
    <mergeCell ref="G109:G110"/>
    <mergeCell ref="H109:H110"/>
    <mergeCell ref="G72:G74"/>
    <mergeCell ref="H72:H74"/>
    <mergeCell ref="B10:B11"/>
    <mergeCell ref="C10:C11"/>
    <mergeCell ref="D10:D11"/>
    <mergeCell ref="E10:E11"/>
    <mergeCell ref="F10:F11"/>
    <mergeCell ref="G150:G151"/>
    <mergeCell ref="H150:H151"/>
    <mergeCell ref="G2:K2"/>
    <mergeCell ref="G3:K9"/>
    <mergeCell ref="G10:G11"/>
    <mergeCell ref="H10:H11"/>
    <mergeCell ref="K10:K11"/>
    <mergeCell ref="G15:G16"/>
    <mergeCell ref="H15:H16"/>
    <mergeCell ref="G60:G61"/>
    <mergeCell ref="G264:G265"/>
    <mergeCell ref="H264:H265"/>
    <mergeCell ref="H172:H173"/>
    <mergeCell ref="H187:H188"/>
    <mergeCell ref="H221:H222"/>
    <mergeCell ref="H241:H242"/>
    <mergeCell ref="G172:G173"/>
    <mergeCell ref="G187:G188"/>
    <mergeCell ref="G221:G222"/>
    <mergeCell ref="G241:G242"/>
    <mergeCell ref="G396:G397"/>
    <mergeCell ref="H396:H397"/>
    <mergeCell ref="H381:H383"/>
    <mergeCell ref="G381:G383"/>
    <mergeCell ref="G287:G288"/>
    <mergeCell ref="G306:G308"/>
    <mergeCell ref="G352:G353"/>
    <mergeCell ref="H287:H288"/>
    <mergeCell ref="H306:H308"/>
    <mergeCell ref="H352:H353"/>
  </mergeCells>
  <phoneticPr fontId="11" type="noConversion"/>
  <pageMargins left="0.511811024" right="0.511811024" top="0.78740157499999996" bottom="0.78740157499999996" header="0.31496062000000002" footer="0.31496062000000002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80A1-9F8D-4970-A6CE-977198B48789}">
  <dimension ref="A1:L443"/>
  <sheetViews>
    <sheetView showGridLines="0" tabSelected="1" topLeftCell="A31" workbookViewId="0">
      <selection activeCell="G54" sqref="G54"/>
    </sheetView>
  </sheetViews>
  <sheetFormatPr defaultRowHeight="12" x14ac:dyDescent="0.2"/>
  <cols>
    <col min="1" max="1" width="1.42578125" style="16" customWidth="1"/>
    <col min="2" max="2" width="10" style="2" customWidth="1"/>
    <col min="3" max="3" width="10.85546875" style="2" customWidth="1"/>
    <col min="4" max="4" width="51.28515625" style="2" customWidth="1"/>
    <col min="5" max="5" width="22.28515625" style="2" customWidth="1"/>
    <col min="6" max="6" width="23.85546875" style="2" customWidth="1"/>
    <col min="7" max="7" width="33.5703125" style="19" customWidth="1"/>
    <col min="8" max="8" width="26.5703125" style="2" customWidth="1"/>
    <col min="9" max="9" width="13.85546875" style="6" customWidth="1"/>
    <col min="10" max="10" width="16.5703125" style="6" customWidth="1"/>
    <col min="11" max="11" width="15.140625" style="2" customWidth="1"/>
    <col min="12" max="12" width="11.42578125" style="4" customWidth="1"/>
    <col min="13" max="16384" width="9.140625" style="4"/>
  </cols>
  <sheetData>
    <row r="1" spans="1:11" x14ac:dyDescent="0.2">
      <c r="A1" s="1"/>
      <c r="B1" s="1"/>
      <c r="C1" s="1"/>
      <c r="D1" s="1"/>
      <c r="E1" s="1"/>
      <c r="F1" s="1"/>
      <c r="G1" s="18"/>
      <c r="H1" s="1"/>
      <c r="I1" s="3"/>
      <c r="J1" s="3"/>
      <c r="K1" s="1"/>
    </row>
    <row r="2" spans="1:11" ht="20.25" customHeight="1" x14ac:dyDescent="0.25">
      <c r="A2" s="5"/>
      <c r="B2" s="73" t="s">
        <v>544</v>
      </c>
      <c r="C2" s="73"/>
      <c r="D2" s="73"/>
      <c r="E2" s="73"/>
      <c r="F2" s="73"/>
      <c r="G2" s="65" t="s">
        <v>0</v>
      </c>
      <c r="H2" s="65"/>
      <c r="I2" s="65"/>
      <c r="J2" s="65"/>
      <c r="K2" s="65"/>
    </row>
    <row r="3" spans="1:11" ht="15" customHeight="1" x14ac:dyDescent="0.25">
      <c r="A3" s="5"/>
      <c r="B3" s="73"/>
      <c r="C3" s="73"/>
      <c r="D3" s="73"/>
      <c r="E3" s="73"/>
      <c r="F3" s="73"/>
      <c r="G3" s="66">
        <f>SUM(I12:I437)+J11</f>
        <v>195050.52999999997</v>
      </c>
      <c r="H3" s="66"/>
      <c r="I3" s="66"/>
      <c r="J3" s="66"/>
      <c r="K3" s="66"/>
    </row>
    <row r="4" spans="1:11" ht="15" customHeight="1" x14ac:dyDescent="0.25">
      <c r="A4" s="5"/>
      <c r="B4" s="73"/>
      <c r="C4" s="73"/>
      <c r="D4" s="73"/>
      <c r="E4" s="73"/>
      <c r="F4" s="73"/>
      <c r="G4" s="66"/>
      <c r="H4" s="66"/>
      <c r="I4" s="66"/>
      <c r="J4" s="66"/>
      <c r="K4" s="66"/>
    </row>
    <row r="5" spans="1:11" ht="15" customHeight="1" x14ac:dyDescent="0.25">
      <c r="A5" s="5"/>
      <c r="B5" s="73"/>
      <c r="C5" s="73"/>
      <c r="D5" s="73"/>
      <c r="E5" s="73"/>
      <c r="F5" s="73"/>
      <c r="G5" s="66"/>
      <c r="H5" s="66"/>
      <c r="I5" s="66"/>
      <c r="J5" s="66"/>
      <c r="K5" s="66"/>
    </row>
    <row r="6" spans="1:11" ht="15" customHeight="1" x14ac:dyDescent="0.25">
      <c r="A6" s="5"/>
      <c r="B6" s="73"/>
      <c r="C6" s="73"/>
      <c r="D6" s="73"/>
      <c r="E6" s="73"/>
      <c r="F6" s="73"/>
      <c r="G6" s="66"/>
      <c r="H6" s="66"/>
      <c r="I6" s="66"/>
      <c r="J6" s="66"/>
      <c r="K6" s="66"/>
    </row>
    <row r="7" spans="1:11" ht="15" customHeight="1" x14ac:dyDescent="0.25">
      <c r="A7" s="5"/>
      <c r="B7" s="73"/>
      <c r="C7" s="73"/>
      <c r="D7" s="73"/>
      <c r="E7" s="73"/>
      <c r="F7" s="73"/>
      <c r="G7" s="66"/>
      <c r="H7" s="66"/>
      <c r="I7" s="66"/>
      <c r="J7" s="66"/>
      <c r="K7" s="66"/>
    </row>
    <row r="8" spans="1:11" ht="15" customHeight="1" thickBot="1" x14ac:dyDescent="0.3">
      <c r="A8" s="5"/>
      <c r="B8" s="73"/>
      <c r="C8" s="73"/>
      <c r="D8" s="73"/>
      <c r="E8" s="73"/>
      <c r="F8" s="73"/>
      <c r="G8" s="66"/>
      <c r="H8" s="66"/>
      <c r="I8" s="66"/>
      <c r="J8" s="66"/>
      <c r="K8" s="66"/>
    </row>
    <row r="9" spans="1:11" ht="15" customHeight="1" thickBot="1" x14ac:dyDescent="0.3">
      <c r="A9" s="5"/>
      <c r="B9" s="50"/>
      <c r="C9" s="51"/>
      <c r="D9" s="52" t="s">
        <v>473</v>
      </c>
      <c r="E9" s="50"/>
      <c r="F9" s="50"/>
      <c r="G9" s="67"/>
      <c r="H9" s="67"/>
      <c r="I9" s="67"/>
      <c r="J9" s="67"/>
      <c r="K9" s="67"/>
    </row>
    <row r="10" spans="1:11" s="9" customFormat="1" x14ac:dyDescent="0.25">
      <c r="A10" s="7"/>
      <c r="B10" s="71" t="s">
        <v>1</v>
      </c>
      <c r="C10" s="75" t="s">
        <v>2</v>
      </c>
      <c r="D10" s="71" t="s">
        <v>3</v>
      </c>
      <c r="E10" s="71" t="s">
        <v>4</v>
      </c>
      <c r="F10" s="71" t="s">
        <v>2</v>
      </c>
      <c r="G10" s="68" t="s">
        <v>5</v>
      </c>
      <c r="H10" s="70" t="s">
        <v>6</v>
      </c>
      <c r="I10" s="8" t="s">
        <v>7</v>
      </c>
      <c r="J10" s="8" t="s">
        <v>0</v>
      </c>
      <c r="K10" s="71" t="s">
        <v>8</v>
      </c>
    </row>
    <row r="11" spans="1:11" s="9" customFormat="1" ht="12" customHeight="1" x14ac:dyDescent="0.25">
      <c r="A11" s="7"/>
      <c r="B11" s="74"/>
      <c r="C11" s="71"/>
      <c r="D11" s="71"/>
      <c r="E11" s="71"/>
      <c r="F11" s="71"/>
      <c r="G11" s="69"/>
      <c r="H11" s="70"/>
      <c r="I11" s="8" t="s">
        <v>9</v>
      </c>
      <c r="J11" s="10">
        <v>234832.37</v>
      </c>
      <c r="K11" s="71"/>
    </row>
    <row r="12" spans="1:11" s="13" customFormat="1" x14ac:dyDescent="0.2">
      <c r="A12" s="17"/>
      <c r="B12" s="25" t="s">
        <v>546</v>
      </c>
      <c r="C12" s="80" t="s">
        <v>48</v>
      </c>
      <c r="D12" s="25" t="s">
        <v>11</v>
      </c>
      <c r="E12" s="11" t="s">
        <v>50</v>
      </c>
      <c r="F12" s="11" t="s">
        <v>51</v>
      </c>
      <c r="G12" s="12" t="s">
        <v>71</v>
      </c>
      <c r="H12" s="82">
        <v>44986</v>
      </c>
      <c r="I12" s="34">
        <v>1091.69</v>
      </c>
      <c r="J12" s="15">
        <f t="shared" ref="J12:J75" si="0">J11+I12</f>
        <v>235924.06</v>
      </c>
      <c r="K12" s="85" t="s">
        <v>545</v>
      </c>
    </row>
    <row r="13" spans="1:11" s="13" customFormat="1" x14ac:dyDescent="0.2">
      <c r="A13" s="17"/>
      <c r="B13" s="25" t="s">
        <v>546</v>
      </c>
      <c r="C13" s="80" t="s">
        <v>48</v>
      </c>
      <c r="D13" s="25" t="s">
        <v>13</v>
      </c>
      <c r="E13" s="11" t="s">
        <v>50</v>
      </c>
      <c r="F13" s="11" t="s">
        <v>51</v>
      </c>
      <c r="G13" s="12" t="s">
        <v>71</v>
      </c>
      <c r="H13" s="82">
        <v>44986</v>
      </c>
      <c r="I13" s="34">
        <v>2644.22</v>
      </c>
      <c r="J13" s="15">
        <f t="shared" si="0"/>
        <v>238568.28</v>
      </c>
      <c r="K13" s="85" t="s">
        <v>545</v>
      </c>
    </row>
    <row r="14" spans="1:11" s="13" customFormat="1" x14ac:dyDescent="0.2">
      <c r="A14" s="17"/>
      <c r="B14" s="25" t="s">
        <v>546</v>
      </c>
      <c r="C14" s="80" t="s">
        <v>48</v>
      </c>
      <c r="D14" s="25" t="s">
        <v>15</v>
      </c>
      <c r="E14" s="11" t="s">
        <v>50</v>
      </c>
      <c r="F14" s="11" t="s">
        <v>51</v>
      </c>
      <c r="G14" s="12" t="s">
        <v>71</v>
      </c>
      <c r="H14" s="82">
        <v>44986</v>
      </c>
      <c r="I14" s="34">
        <v>1222.03</v>
      </c>
      <c r="J14" s="15">
        <f t="shared" si="0"/>
        <v>239790.31</v>
      </c>
      <c r="K14" s="85" t="s">
        <v>545</v>
      </c>
    </row>
    <row r="15" spans="1:11" s="13" customFormat="1" x14ac:dyDescent="0.2">
      <c r="A15" s="17"/>
      <c r="B15" s="25" t="s">
        <v>546</v>
      </c>
      <c r="C15" s="80" t="s">
        <v>48</v>
      </c>
      <c r="D15" s="25" t="s">
        <v>17</v>
      </c>
      <c r="E15" s="11" t="s">
        <v>50</v>
      </c>
      <c r="F15" s="11" t="s">
        <v>51</v>
      </c>
      <c r="G15" s="12" t="s">
        <v>71</v>
      </c>
      <c r="H15" s="82">
        <v>44986</v>
      </c>
      <c r="I15" s="34">
        <v>1026.1099999999999</v>
      </c>
      <c r="J15" s="15">
        <f t="shared" si="0"/>
        <v>240816.41999999998</v>
      </c>
      <c r="K15" s="85" t="s">
        <v>545</v>
      </c>
    </row>
    <row r="16" spans="1:11" s="13" customFormat="1" x14ac:dyDescent="0.2">
      <c r="A16" s="17"/>
      <c r="B16" s="25" t="s">
        <v>546</v>
      </c>
      <c r="C16" s="80" t="s">
        <v>48</v>
      </c>
      <c r="D16" s="25" t="s">
        <v>14</v>
      </c>
      <c r="E16" s="29" t="s">
        <v>50</v>
      </c>
      <c r="F16" s="30" t="s">
        <v>54</v>
      </c>
      <c r="G16" s="54" t="s">
        <v>579</v>
      </c>
      <c r="H16" s="56">
        <v>12672.12</v>
      </c>
      <c r="I16" s="34">
        <v>1374.33</v>
      </c>
      <c r="J16" s="15">
        <f t="shared" si="0"/>
        <v>242190.74999999997</v>
      </c>
      <c r="K16" s="85" t="s">
        <v>545</v>
      </c>
    </row>
    <row r="17" spans="1:11" s="13" customFormat="1" x14ac:dyDescent="0.2">
      <c r="A17" s="17"/>
      <c r="B17" s="25" t="s">
        <v>546</v>
      </c>
      <c r="C17" s="80" t="s">
        <v>48</v>
      </c>
      <c r="D17" s="25" t="s">
        <v>14</v>
      </c>
      <c r="E17" s="29" t="s">
        <v>50</v>
      </c>
      <c r="F17" s="30" t="s">
        <v>54</v>
      </c>
      <c r="G17" s="55"/>
      <c r="H17" s="57"/>
      <c r="I17" s="34">
        <v>2287</v>
      </c>
      <c r="J17" s="15">
        <f t="shared" si="0"/>
        <v>244477.74999999997</v>
      </c>
      <c r="K17" s="85" t="s">
        <v>545</v>
      </c>
    </row>
    <row r="18" spans="1:11" x14ac:dyDescent="0.2">
      <c r="B18" s="25" t="s">
        <v>546</v>
      </c>
      <c r="C18" s="80" t="s">
        <v>48</v>
      </c>
      <c r="D18" s="25" t="s">
        <v>548</v>
      </c>
      <c r="E18" s="29" t="s">
        <v>50</v>
      </c>
      <c r="F18" s="80" t="s">
        <v>52</v>
      </c>
      <c r="G18" s="81" t="s">
        <v>53</v>
      </c>
      <c r="H18" s="82" t="s">
        <v>603</v>
      </c>
      <c r="I18" s="34">
        <v>263</v>
      </c>
      <c r="J18" s="15">
        <f t="shared" si="0"/>
        <v>244740.74999999997</v>
      </c>
      <c r="K18" s="85" t="s">
        <v>545</v>
      </c>
    </row>
    <row r="19" spans="1:11" x14ac:dyDescent="0.2">
      <c r="B19" s="25" t="s">
        <v>546</v>
      </c>
      <c r="C19" s="80" t="s">
        <v>48</v>
      </c>
      <c r="D19" s="25" t="s">
        <v>121</v>
      </c>
      <c r="E19" s="29" t="s">
        <v>50</v>
      </c>
      <c r="F19" s="80" t="s">
        <v>52</v>
      </c>
      <c r="G19" s="81" t="s">
        <v>53</v>
      </c>
      <c r="H19" s="82" t="s">
        <v>601</v>
      </c>
      <c r="I19" s="34">
        <v>505</v>
      </c>
      <c r="J19" s="15">
        <f t="shared" si="0"/>
        <v>245245.74999999997</v>
      </c>
      <c r="K19" s="85" t="s">
        <v>545</v>
      </c>
    </row>
    <row r="20" spans="1:11" x14ac:dyDescent="0.2">
      <c r="B20" s="25" t="s">
        <v>546</v>
      </c>
      <c r="C20" s="80" t="s">
        <v>48</v>
      </c>
      <c r="D20" s="25" t="s">
        <v>549</v>
      </c>
      <c r="E20" s="29" t="s">
        <v>50</v>
      </c>
      <c r="F20" s="80" t="s">
        <v>52</v>
      </c>
      <c r="G20" s="81" t="s">
        <v>53</v>
      </c>
      <c r="H20" s="82" t="s">
        <v>602</v>
      </c>
      <c r="I20" s="34">
        <v>393</v>
      </c>
      <c r="J20" s="15">
        <f t="shared" si="0"/>
        <v>245638.74999999997</v>
      </c>
      <c r="K20" s="85" t="s">
        <v>545</v>
      </c>
    </row>
    <row r="21" spans="1:11" x14ac:dyDescent="0.2">
      <c r="B21" s="25" t="s">
        <v>546</v>
      </c>
      <c r="C21" s="80" t="s">
        <v>48</v>
      </c>
      <c r="D21" s="25" t="s">
        <v>550</v>
      </c>
      <c r="E21" s="29" t="s">
        <v>50</v>
      </c>
      <c r="F21" s="80" t="s">
        <v>52</v>
      </c>
      <c r="G21" s="81" t="s">
        <v>53</v>
      </c>
      <c r="H21" s="80" t="s">
        <v>599</v>
      </c>
      <c r="I21" s="34">
        <v>539</v>
      </c>
      <c r="J21" s="15">
        <f t="shared" si="0"/>
        <v>246177.74999999997</v>
      </c>
      <c r="K21" s="85" t="s">
        <v>545</v>
      </c>
    </row>
    <row r="22" spans="1:11" x14ac:dyDescent="0.2">
      <c r="B22" s="25" t="s">
        <v>546</v>
      </c>
      <c r="C22" s="80" t="s">
        <v>48</v>
      </c>
      <c r="D22" s="25" t="s">
        <v>551</v>
      </c>
      <c r="E22" s="29" t="s">
        <v>50</v>
      </c>
      <c r="F22" s="80" t="s">
        <v>52</v>
      </c>
      <c r="G22" s="81" t="s">
        <v>53</v>
      </c>
      <c r="H22" s="82" t="s">
        <v>600</v>
      </c>
      <c r="I22" s="34">
        <v>1700</v>
      </c>
      <c r="J22" s="15">
        <f t="shared" si="0"/>
        <v>247877.74999999997</v>
      </c>
      <c r="K22" s="85" t="s">
        <v>545</v>
      </c>
    </row>
    <row r="23" spans="1:11" x14ac:dyDescent="0.2">
      <c r="B23" s="25" t="s">
        <v>546</v>
      </c>
      <c r="C23" s="80" t="s">
        <v>48</v>
      </c>
      <c r="D23" s="25" t="s">
        <v>552</v>
      </c>
      <c r="E23" s="29" t="s">
        <v>50</v>
      </c>
      <c r="F23" s="80" t="s">
        <v>52</v>
      </c>
      <c r="G23" s="81" t="s">
        <v>53</v>
      </c>
      <c r="H23" s="80" t="s">
        <v>604</v>
      </c>
      <c r="I23" s="34">
        <v>130</v>
      </c>
      <c r="J23" s="15">
        <f t="shared" si="0"/>
        <v>248007.74999999997</v>
      </c>
      <c r="K23" s="85" t="s">
        <v>545</v>
      </c>
    </row>
    <row r="24" spans="1:11" x14ac:dyDescent="0.2">
      <c r="B24" s="25" t="s">
        <v>546</v>
      </c>
      <c r="C24" s="87" t="s">
        <v>49</v>
      </c>
      <c r="D24" s="25" t="s">
        <v>553</v>
      </c>
      <c r="E24" s="29"/>
      <c r="F24" s="80"/>
      <c r="G24" s="81"/>
      <c r="H24" s="78"/>
      <c r="I24" s="35">
        <v>-770</v>
      </c>
      <c r="J24" s="15">
        <f t="shared" si="0"/>
        <v>247237.74999999997</v>
      </c>
      <c r="K24" s="85" t="s">
        <v>545</v>
      </c>
    </row>
    <row r="25" spans="1:11" x14ac:dyDescent="0.2">
      <c r="B25" s="25" t="s">
        <v>546</v>
      </c>
      <c r="C25" s="80" t="s">
        <v>48</v>
      </c>
      <c r="D25" s="25" t="s">
        <v>554</v>
      </c>
      <c r="E25" s="29" t="s">
        <v>50</v>
      </c>
      <c r="F25" s="80" t="s">
        <v>52</v>
      </c>
      <c r="G25" s="81" t="s">
        <v>53</v>
      </c>
      <c r="H25" s="80" t="s">
        <v>598</v>
      </c>
      <c r="I25" s="34">
        <v>280</v>
      </c>
      <c r="J25" s="15">
        <f t="shared" si="0"/>
        <v>247517.74999999997</v>
      </c>
      <c r="K25" s="85" t="s">
        <v>545</v>
      </c>
    </row>
    <row r="26" spans="1:11" x14ac:dyDescent="0.2">
      <c r="B26" s="25" t="s">
        <v>546</v>
      </c>
      <c r="C26" s="80" t="s">
        <v>48</v>
      </c>
      <c r="D26" s="25" t="s">
        <v>555</v>
      </c>
      <c r="E26" s="29" t="s">
        <v>50</v>
      </c>
      <c r="F26" s="80" t="s">
        <v>52</v>
      </c>
      <c r="G26" s="81" t="s">
        <v>53</v>
      </c>
      <c r="H26" s="82" t="s">
        <v>597</v>
      </c>
      <c r="I26" s="34">
        <v>742.5</v>
      </c>
      <c r="J26" s="15">
        <f t="shared" si="0"/>
        <v>248260.24999999997</v>
      </c>
      <c r="K26" s="85" t="s">
        <v>545</v>
      </c>
    </row>
    <row r="27" spans="1:11" x14ac:dyDescent="0.2">
      <c r="B27" s="25" t="s">
        <v>546</v>
      </c>
      <c r="C27" s="80" t="s">
        <v>48</v>
      </c>
      <c r="D27" s="25" t="s">
        <v>556</v>
      </c>
      <c r="E27" s="29" t="s">
        <v>50</v>
      </c>
      <c r="F27" s="80" t="s">
        <v>52</v>
      </c>
      <c r="G27" s="81" t="s">
        <v>53</v>
      </c>
      <c r="H27" s="80" t="s">
        <v>596</v>
      </c>
      <c r="I27" s="34">
        <v>275</v>
      </c>
      <c r="J27" s="15">
        <f t="shared" si="0"/>
        <v>248535.24999999997</v>
      </c>
      <c r="K27" s="85" t="s">
        <v>545</v>
      </c>
    </row>
    <row r="28" spans="1:11" x14ac:dyDescent="0.2">
      <c r="B28" s="25" t="s">
        <v>546</v>
      </c>
      <c r="C28" s="80" t="s">
        <v>48</v>
      </c>
      <c r="D28" s="25" t="s">
        <v>557</v>
      </c>
      <c r="E28" s="29" t="s">
        <v>50</v>
      </c>
      <c r="F28" s="80" t="s">
        <v>52</v>
      </c>
      <c r="G28" s="81" t="s">
        <v>53</v>
      </c>
      <c r="H28" s="80" t="s">
        <v>593</v>
      </c>
      <c r="I28" s="34">
        <v>484</v>
      </c>
      <c r="J28" s="15">
        <f t="shared" si="0"/>
        <v>249019.24999999997</v>
      </c>
      <c r="K28" s="85" t="s">
        <v>545</v>
      </c>
    </row>
    <row r="29" spans="1:11" x14ac:dyDescent="0.2">
      <c r="B29" s="25" t="s">
        <v>546</v>
      </c>
      <c r="C29" s="80" t="s">
        <v>48</v>
      </c>
      <c r="D29" s="25" t="s">
        <v>558</v>
      </c>
      <c r="E29" s="29" t="s">
        <v>50</v>
      </c>
      <c r="F29" s="80" t="s">
        <v>52</v>
      </c>
      <c r="G29" s="81" t="s">
        <v>53</v>
      </c>
      <c r="H29" s="80" t="s">
        <v>587</v>
      </c>
      <c r="I29" s="34">
        <v>174</v>
      </c>
      <c r="J29" s="15">
        <f t="shared" si="0"/>
        <v>249193.24999999997</v>
      </c>
      <c r="K29" s="85" t="s">
        <v>545</v>
      </c>
    </row>
    <row r="30" spans="1:11" x14ac:dyDescent="0.2">
      <c r="B30" s="25" t="s">
        <v>546</v>
      </c>
      <c r="C30" s="80" t="s">
        <v>48</v>
      </c>
      <c r="D30" s="25" t="s">
        <v>559</v>
      </c>
      <c r="E30" s="29" t="s">
        <v>50</v>
      </c>
      <c r="F30" s="80" t="s">
        <v>52</v>
      </c>
      <c r="G30" s="81" t="s">
        <v>53</v>
      </c>
      <c r="H30" s="81" t="s">
        <v>594</v>
      </c>
      <c r="I30" s="34">
        <v>4410</v>
      </c>
      <c r="J30" s="15">
        <f t="shared" si="0"/>
        <v>253603.24999999997</v>
      </c>
      <c r="K30" s="85" t="s">
        <v>545</v>
      </c>
    </row>
    <row r="31" spans="1:11" x14ac:dyDescent="0.2">
      <c r="B31" s="25" t="s">
        <v>546</v>
      </c>
      <c r="C31" s="80" t="s">
        <v>48</v>
      </c>
      <c r="D31" s="25" t="s">
        <v>560</v>
      </c>
      <c r="E31" s="29" t="s">
        <v>50</v>
      </c>
      <c r="F31" s="80" t="s">
        <v>52</v>
      </c>
      <c r="G31" s="81" t="s">
        <v>53</v>
      </c>
      <c r="H31" s="81" t="s">
        <v>592</v>
      </c>
      <c r="I31" s="34">
        <v>255</v>
      </c>
      <c r="J31" s="15">
        <f t="shared" si="0"/>
        <v>253858.24999999997</v>
      </c>
      <c r="K31" s="85" t="s">
        <v>545</v>
      </c>
    </row>
    <row r="32" spans="1:11" x14ac:dyDescent="0.2">
      <c r="B32" s="25" t="s">
        <v>546</v>
      </c>
      <c r="C32" s="80" t="s">
        <v>48</v>
      </c>
      <c r="D32" s="25" t="s">
        <v>268</v>
      </c>
      <c r="E32" s="29" t="s">
        <v>50</v>
      </c>
      <c r="F32" s="80" t="s">
        <v>52</v>
      </c>
      <c r="G32" s="81" t="s">
        <v>53</v>
      </c>
      <c r="H32" s="78"/>
      <c r="I32" s="34">
        <v>284.58</v>
      </c>
      <c r="J32" s="15">
        <f t="shared" si="0"/>
        <v>254142.82999999996</v>
      </c>
      <c r="K32" s="85" t="s">
        <v>545</v>
      </c>
    </row>
    <row r="33" spans="2:11" x14ac:dyDescent="0.2">
      <c r="B33" s="25" t="s">
        <v>546</v>
      </c>
      <c r="C33" s="80" t="s">
        <v>48</v>
      </c>
      <c r="D33" s="25" t="s">
        <v>561</v>
      </c>
      <c r="E33" s="29" t="s">
        <v>50</v>
      </c>
      <c r="F33" s="80" t="s">
        <v>52</v>
      </c>
      <c r="G33" s="81" t="s">
        <v>53</v>
      </c>
      <c r="H33" s="82" t="s">
        <v>595</v>
      </c>
      <c r="I33" s="34">
        <v>361</v>
      </c>
      <c r="J33" s="15">
        <f t="shared" si="0"/>
        <v>254503.82999999996</v>
      </c>
      <c r="K33" s="85" t="s">
        <v>545</v>
      </c>
    </row>
    <row r="34" spans="2:11" x14ac:dyDescent="0.2">
      <c r="B34" s="25" t="s">
        <v>546</v>
      </c>
      <c r="C34" s="87" t="s">
        <v>49</v>
      </c>
      <c r="D34" s="25" t="s">
        <v>27</v>
      </c>
      <c r="E34" s="80" t="s">
        <v>72</v>
      </c>
      <c r="F34" s="80"/>
      <c r="G34" s="81"/>
      <c r="H34" s="78"/>
      <c r="I34" s="35">
        <v>-160.5</v>
      </c>
      <c r="J34" s="15">
        <f t="shared" si="0"/>
        <v>254343.32999999996</v>
      </c>
      <c r="K34" s="85" t="s">
        <v>545</v>
      </c>
    </row>
    <row r="35" spans="2:11" x14ac:dyDescent="0.2">
      <c r="B35" s="25" t="s">
        <v>546</v>
      </c>
      <c r="C35" s="80" t="s">
        <v>48</v>
      </c>
      <c r="D35" s="25" t="s">
        <v>562</v>
      </c>
      <c r="E35" s="80"/>
      <c r="F35" s="80"/>
      <c r="G35" s="81"/>
      <c r="H35" s="78"/>
      <c r="I35" s="34">
        <v>17</v>
      </c>
      <c r="J35" s="15">
        <f t="shared" si="0"/>
        <v>254360.32999999996</v>
      </c>
      <c r="K35" s="85" t="s">
        <v>545</v>
      </c>
    </row>
    <row r="36" spans="2:11" x14ac:dyDescent="0.2">
      <c r="B36" s="25" t="s">
        <v>546</v>
      </c>
      <c r="C36" s="87" t="s">
        <v>49</v>
      </c>
      <c r="D36" s="25" t="s">
        <v>27</v>
      </c>
      <c r="E36" s="80" t="s">
        <v>72</v>
      </c>
      <c r="F36" s="86"/>
      <c r="G36" s="81"/>
      <c r="H36" s="113"/>
      <c r="I36" s="35">
        <v>-73541.83</v>
      </c>
      <c r="J36" s="15">
        <f t="shared" si="0"/>
        <v>180818.49999999994</v>
      </c>
      <c r="K36" s="85" t="s">
        <v>545</v>
      </c>
    </row>
    <row r="37" spans="2:11" x14ac:dyDescent="0.2">
      <c r="B37" s="25" t="s">
        <v>546</v>
      </c>
      <c r="C37" s="87" t="s">
        <v>49</v>
      </c>
      <c r="D37" s="25" t="s">
        <v>28</v>
      </c>
      <c r="E37" s="80" t="s">
        <v>72</v>
      </c>
      <c r="F37" s="11" t="s">
        <v>101</v>
      </c>
      <c r="G37" s="81" t="s">
        <v>429</v>
      </c>
      <c r="H37" s="113"/>
      <c r="I37" s="35">
        <v>-57.8</v>
      </c>
      <c r="J37" s="15">
        <f t="shared" si="0"/>
        <v>180760.69999999995</v>
      </c>
      <c r="K37" s="85" t="s">
        <v>545</v>
      </c>
    </row>
    <row r="38" spans="2:11" x14ac:dyDescent="0.2">
      <c r="B38" s="25" t="s">
        <v>547</v>
      </c>
      <c r="C38" s="80" t="s">
        <v>48</v>
      </c>
      <c r="D38" s="25" t="s">
        <v>12</v>
      </c>
      <c r="E38" s="11" t="s">
        <v>50</v>
      </c>
      <c r="F38" s="11" t="s">
        <v>51</v>
      </c>
      <c r="G38" s="12" t="s">
        <v>71</v>
      </c>
      <c r="H38" s="82">
        <v>44987</v>
      </c>
      <c r="I38" s="34">
        <v>78.540000000000006</v>
      </c>
      <c r="J38" s="15">
        <f t="shared" si="0"/>
        <v>180839.23999999996</v>
      </c>
      <c r="K38" s="85" t="s">
        <v>545</v>
      </c>
    </row>
    <row r="39" spans="2:11" x14ac:dyDescent="0.2">
      <c r="B39" s="25" t="s">
        <v>547</v>
      </c>
      <c r="C39" s="80" t="s">
        <v>48</v>
      </c>
      <c r="D39" s="25" t="s">
        <v>11</v>
      </c>
      <c r="E39" s="11" t="s">
        <v>50</v>
      </c>
      <c r="F39" s="11" t="s">
        <v>51</v>
      </c>
      <c r="G39" s="12" t="s">
        <v>71</v>
      </c>
      <c r="H39" s="82">
        <v>44987</v>
      </c>
      <c r="I39" s="34">
        <v>591.88</v>
      </c>
      <c r="J39" s="15">
        <f t="shared" si="0"/>
        <v>181431.11999999997</v>
      </c>
      <c r="K39" s="85" t="s">
        <v>545</v>
      </c>
    </row>
    <row r="40" spans="2:11" x14ac:dyDescent="0.2">
      <c r="B40" s="25" t="s">
        <v>547</v>
      </c>
      <c r="C40" s="80" t="s">
        <v>48</v>
      </c>
      <c r="D40" s="25" t="s">
        <v>13</v>
      </c>
      <c r="E40" s="11" t="s">
        <v>50</v>
      </c>
      <c r="F40" s="11" t="s">
        <v>51</v>
      </c>
      <c r="G40" s="12" t="s">
        <v>71</v>
      </c>
      <c r="H40" s="82">
        <v>44987</v>
      </c>
      <c r="I40" s="34">
        <v>1426.43</v>
      </c>
      <c r="J40" s="15">
        <f t="shared" si="0"/>
        <v>182857.54999999996</v>
      </c>
      <c r="K40" s="85" t="s">
        <v>545</v>
      </c>
    </row>
    <row r="41" spans="2:11" x14ac:dyDescent="0.2">
      <c r="B41" s="25" t="s">
        <v>547</v>
      </c>
      <c r="C41" s="80" t="s">
        <v>48</v>
      </c>
      <c r="D41" s="25" t="s">
        <v>15</v>
      </c>
      <c r="E41" s="11" t="s">
        <v>50</v>
      </c>
      <c r="F41" s="11" t="s">
        <v>51</v>
      </c>
      <c r="G41" s="12" t="s">
        <v>71</v>
      </c>
      <c r="H41" s="82">
        <v>44987</v>
      </c>
      <c r="I41" s="34">
        <v>1308.1099999999999</v>
      </c>
      <c r="J41" s="15">
        <f t="shared" ref="J41:J104" si="1">J40+I41</f>
        <v>184165.65999999995</v>
      </c>
      <c r="K41" s="85" t="s">
        <v>545</v>
      </c>
    </row>
    <row r="42" spans="2:11" x14ac:dyDescent="0.2">
      <c r="B42" s="25" t="s">
        <v>547</v>
      </c>
      <c r="C42" s="80" t="s">
        <v>48</v>
      </c>
      <c r="D42" s="25" t="s">
        <v>16</v>
      </c>
      <c r="E42" s="11" t="s">
        <v>50</v>
      </c>
      <c r="F42" s="11" t="s">
        <v>51</v>
      </c>
      <c r="G42" s="12" t="s">
        <v>71</v>
      </c>
      <c r="H42" s="82">
        <v>44987</v>
      </c>
      <c r="I42" s="34">
        <v>350.31</v>
      </c>
      <c r="J42" s="15">
        <f t="shared" si="1"/>
        <v>184515.96999999994</v>
      </c>
      <c r="K42" s="85" t="s">
        <v>545</v>
      </c>
    </row>
    <row r="43" spans="2:11" x14ac:dyDescent="0.2">
      <c r="B43" s="25" t="s">
        <v>547</v>
      </c>
      <c r="C43" s="80" t="s">
        <v>48</v>
      </c>
      <c r="D43" s="25" t="s">
        <v>14</v>
      </c>
      <c r="E43" s="29" t="s">
        <v>50</v>
      </c>
      <c r="F43" s="30" t="s">
        <v>54</v>
      </c>
      <c r="G43" s="89" t="s">
        <v>580</v>
      </c>
      <c r="H43" s="106">
        <v>7155.21</v>
      </c>
      <c r="I43" s="34">
        <v>2009.49</v>
      </c>
      <c r="J43" s="15">
        <f t="shared" si="1"/>
        <v>186525.45999999993</v>
      </c>
      <c r="K43" s="85" t="s">
        <v>545</v>
      </c>
    </row>
    <row r="44" spans="2:11" x14ac:dyDescent="0.2">
      <c r="B44" s="25" t="s">
        <v>547</v>
      </c>
      <c r="C44" s="80" t="s">
        <v>48</v>
      </c>
      <c r="D44" s="25" t="s">
        <v>14</v>
      </c>
      <c r="E44" s="29" t="s">
        <v>50</v>
      </c>
      <c r="F44" s="30" t="s">
        <v>54</v>
      </c>
      <c r="G44" s="93"/>
      <c r="H44" s="107"/>
      <c r="I44" s="34">
        <v>476.22</v>
      </c>
      <c r="J44" s="15">
        <f t="shared" si="1"/>
        <v>187001.67999999993</v>
      </c>
      <c r="K44" s="85" t="s">
        <v>545</v>
      </c>
    </row>
    <row r="45" spans="2:11" x14ac:dyDescent="0.2">
      <c r="B45" s="25" t="s">
        <v>547</v>
      </c>
      <c r="C45" s="80" t="s">
        <v>48</v>
      </c>
      <c r="D45" s="25" t="s">
        <v>14</v>
      </c>
      <c r="E45" s="29" t="s">
        <v>50</v>
      </c>
      <c r="F45" s="30" t="s">
        <v>54</v>
      </c>
      <c r="G45" s="90"/>
      <c r="H45" s="108"/>
      <c r="I45" s="34">
        <v>4669.5</v>
      </c>
      <c r="J45" s="15">
        <f t="shared" si="1"/>
        <v>191671.17999999993</v>
      </c>
      <c r="K45" s="85" t="s">
        <v>545</v>
      </c>
    </row>
    <row r="46" spans="2:11" x14ac:dyDescent="0.2">
      <c r="B46" s="25" t="s">
        <v>547</v>
      </c>
      <c r="C46" s="80" t="s">
        <v>48</v>
      </c>
      <c r="D46" s="25" t="s">
        <v>563</v>
      </c>
      <c r="E46" s="29" t="s">
        <v>50</v>
      </c>
      <c r="F46" s="80" t="s">
        <v>52</v>
      </c>
      <c r="G46" s="81" t="s">
        <v>53</v>
      </c>
      <c r="H46" s="82" t="s">
        <v>582</v>
      </c>
      <c r="I46" s="34">
        <v>500</v>
      </c>
      <c r="J46" s="15">
        <f t="shared" si="1"/>
        <v>192171.17999999993</v>
      </c>
      <c r="K46" s="85" t="s">
        <v>545</v>
      </c>
    </row>
    <row r="47" spans="2:11" x14ac:dyDescent="0.2">
      <c r="B47" s="25" t="s">
        <v>547</v>
      </c>
      <c r="C47" s="80" t="s">
        <v>48</v>
      </c>
      <c r="D47" s="25" t="s">
        <v>564</v>
      </c>
      <c r="E47" s="29" t="s">
        <v>50</v>
      </c>
      <c r="F47" s="80" t="s">
        <v>52</v>
      </c>
      <c r="G47" s="81" t="s">
        <v>53</v>
      </c>
      <c r="H47" s="80" t="s">
        <v>584</v>
      </c>
      <c r="I47" s="34">
        <v>230</v>
      </c>
      <c r="J47" s="15">
        <f t="shared" si="1"/>
        <v>192401.17999999993</v>
      </c>
      <c r="K47" s="85" t="s">
        <v>545</v>
      </c>
    </row>
    <row r="48" spans="2:11" x14ac:dyDescent="0.2">
      <c r="B48" s="25" t="s">
        <v>547</v>
      </c>
      <c r="C48" s="80" t="s">
        <v>48</v>
      </c>
      <c r="D48" s="25" t="s">
        <v>565</v>
      </c>
      <c r="E48" s="29" t="s">
        <v>50</v>
      </c>
      <c r="F48" s="80" t="s">
        <v>52</v>
      </c>
      <c r="G48" s="81" t="s">
        <v>53</v>
      </c>
      <c r="H48" s="82" t="s">
        <v>589</v>
      </c>
      <c r="I48" s="34">
        <v>2050</v>
      </c>
      <c r="J48" s="15">
        <f t="shared" si="1"/>
        <v>194451.17999999993</v>
      </c>
      <c r="K48" s="85" t="s">
        <v>545</v>
      </c>
    </row>
    <row r="49" spans="2:11" x14ac:dyDescent="0.2">
      <c r="B49" s="25" t="s">
        <v>547</v>
      </c>
      <c r="C49" s="80" t="s">
        <v>48</v>
      </c>
      <c r="D49" s="25" t="s">
        <v>566</v>
      </c>
      <c r="E49" s="29" t="s">
        <v>50</v>
      </c>
      <c r="F49" s="80" t="s">
        <v>52</v>
      </c>
      <c r="G49" s="81" t="s">
        <v>53</v>
      </c>
      <c r="H49" s="80" t="s">
        <v>590</v>
      </c>
      <c r="I49" s="34">
        <v>281</v>
      </c>
      <c r="J49" s="15">
        <f t="shared" si="1"/>
        <v>194732.17999999993</v>
      </c>
      <c r="K49" s="85" t="s">
        <v>545</v>
      </c>
    </row>
    <row r="50" spans="2:11" x14ac:dyDescent="0.2">
      <c r="B50" s="25" t="s">
        <v>547</v>
      </c>
      <c r="C50" s="80" t="s">
        <v>48</v>
      </c>
      <c r="D50" s="25" t="s">
        <v>567</v>
      </c>
      <c r="E50" s="29" t="s">
        <v>50</v>
      </c>
      <c r="F50" s="80" t="s">
        <v>52</v>
      </c>
      <c r="G50" s="81" t="s">
        <v>53</v>
      </c>
      <c r="H50" s="82" t="s">
        <v>583</v>
      </c>
      <c r="I50" s="34">
        <v>366</v>
      </c>
      <c r="J50" s="15">
        <f t="shared" si="1"/>
        <v>195098.17999999993</v>
      </c>
      <c r="K50" s="85" t="s">
        <v>545</v>
      </c>
    </row>
    <row r="51" spans="2:11" x14ac:dyDescent="0.2">
      <c r="B51" s="25" t="s">
        <v>547</v>
      </c>
      <c r="C51" s="80" t="s">
        <v>48</v>
      </c>
      <c r="D51" s="25" t="s">
        <v>122</v>
      </c>
      <c r="E51" s="29" t="s">
        <v>50</v>
      </c>
      <c r="F51" s="80" t="s">
        <v>52</v>
      </c>
      <c r="G51" s="81" t="s">
        <v>53</v>
      </c>
      <c r="H51" s="82" t="s">
        <v>588</v>
      </c>
      <c r="I51" s="34">
        <v>2150</v>
      </c>
      <c r="J51" s="15">
        <f t="shared" si="1"/>
        <v>197248.17999999993</v>
      </c>
      <c r="K51" s="85" t="s">
        <v>545</v>
      </c>
    </row>
    <row r="52" spans="2:11" x14ac:dyDescent="0.2">
      <c r="B52" s="25" t="s">
        <v>547</v>
      </c>
      <c r="C52" s="80" t="s">
        <v>48</v>
      </c>
      <c r="D52" s="25" t="s">
        <v>568</v>
      </c>
      <c r="E52" s="29" t="s">
        <v>50</v>
      </c>
      <c r="F52" s="80" t="s">
        <v>52</v>
      </c>
      <c r="G52" s="81" t="s">
        <v>53</v>
      </c>
      <c r="H52" s="82" t="s">
        <v>587</v>
      </c>
      <c r="I52" s="34">
        <v>53</v>
      </c>
      <c r="J52" s="15">
        <f t="shared" si="1"/>
        <v>197301.17999999993</v>
      </c>
      <c r="K52" s="85" t="s">
        <v>545</v>
      </c>
    </row>
    <row r="53" spans="2:11" x14ac:dyDescent="0.2">
      <c r="B53" s="25" t="s">
        <v>547</v>
      </c>
      <c r="C53" s="80" t="s">
        <v>48</v>
      </c>
      <c r="D53" s="25" t="s">
        <v>569</v>
      </c>
      <c r="E53" s="29" t="s">
        <v>50</v>
      </c>
      <c r="F53" s="80" t="s">
        <v>52</v>
      </c>
      <c r="G53" s="81" t="s">
        <v>53</v>
      </c>
      <c r="H53" s="80" t="s">
        <v>591</v>
      </c>
      <c r="I53" s="34">
        <v>230</v>
      </c>
      <c r="J53" s="15">
        <f t="shared" si="1"/>
        <v>197531.17999999993</v>
      </c>
      <c r="K53" s="85" t="s">
        <v>545</v>
      </c>
    </row>
    <row r="54" spans="2:11" x14ac:dyDescent="0.2">
      <c r="B54" s="25" t="s">
        <v>547</v>
      </c>
      <c r="C54" s="80" t="s">
        <v>48</v>
      </c>
      <c r="D54" s="25" t="s">
        <v>570</v>
      </c>
      <c r="E54" s="29" t="s">
        <v>50</v>
      </c>
      <c r="F54" s="80" t="s">
        <v>52</v>
      </c>
      <c r="G54" s="81" t="s">
        <v>53</v>
      </c>
      <c r="H54" s="82" t="s">
        <v>581</v>
      </c>
      <c r="I54" s="34">
        <v>697</v>
      </c>
      <c r="J54" s="15">
        <f t="shared" si="1"/>
        <v>198228.17999999993</v>
      </c>
      <c r="K54" s="85" t="s">
        <v>545</v>
      </c>
    </row>
    <row r="55" spans="2:11" x14ac:dyDescent="0.2">
      <c r="B55" s="25" t="s">
        <v>547</v>
      </c>
      <c r="C55" s="80" t="s">
        <v>49</v>
      </c>
      <c r="D55" s="25" t="s">
        <v>571</v>
      </c>
      <c r="E55" s="29" t="s">
        <v>72</v>
      </c>
      <c r="F55" s="80"/>
      <c r="G55" s="81"/>
      <c r="H55" s="112"/>
      <c r="I55" s="35">
        <v>-949</v>
      </c>
      <c r="J55" s="15">
        <f t="shared" si="1"/>
        <v>197279.17999999993</v>
      </c>
      <c r="K55" s="85" t="s">
        <v>545</v>
      </c>
    </row>
    <row r="56" spans="2:11" x14ac:dyDescent="0.2">
      <c r="B56" s="25" t="s">
        <v>547</v>
      </c>
      <c r="C56" s="80" t="s">
        <v>49</v>
      </c>
      <c r="D56" s="25" t="s">
        <v>572</v>
      </c>
      <c r="E56" s="29" t="s">
        <v>72</v>
      </c>
      <c r="F56" s="80"/>
      <c r="G56" s="81"/>
      <c r="H56" s="112"/>
      <c r="I56" s="35">
        <v>-2245.5</v>
      </c>
      <c r="J56" s="15">
        <f t="shared" si="1"/>
        <v>195033.67999999993</v>
      </c>
      <c r="K56" s="85" t="s">
        <v>545</v>
      </c>
    </row>
    <row r="57" spans="2:11" x14ac:dyDescent="0.2">
      <c r="B57" s="25" t="s">
        <v>547</v>
      </c>
      <c r="C57" s="80" t="s">
        <v>49</v>
      </c>
      <c r="D57" s="25" t="s">
        <v>573</v>
      </c>
      <c r="E57" s="29" t="s">
        <v>72</v>
      </c>
      <c r="F57" s="80"/>
      <c r="G57" s="81"/>
      <c r="H57" s="114"/>
      <c r="I57" s="35">
        <v>-214</v>
      </c>
      <c r="J57" s="15">
        <f t="shared" si="1"/>
        <v>194819.67999999993</v>
      </c>
      <c r="K57" s="85" t="s">
        <v>545</v>
      </c>
    </row>
    <row r="58" spans="2:11" x14ac:dyDescent="0.2">
      <c r="B58" s="25" t="s">
        <v>547</v>
      </c>
      <c r="C58" s="80" t="s">
        <v>48</v>
      </c>
      <c r="D58" s="25" t="s">
        <v>564</v>
      </c>
      <c r="E58" s="29" t="s">
        <v>50</v>
      </c>
      <c r="F58" s="80" t="s">
        <v>52</v>
      </c>
      <c r="G58" s="81" t="s">
        <v>53</v>
      </c>
      <c r="H58" s="91" t="s">
        <v>586</v>
      </c>
      <c r="I58" s="34">
        <v>230</v>
      </c>
      <c r="J58" s="15">
        <f t="shared" si="1"/>
        <v>195049.67999999993</v>
      </c>
      <c r="K58" s="85" t="s">
        <v>545</v>
      </c>
    </row>
    <row r="59" spans="2:11" x14ac:dyDescent="0.2">
      <c r="B59" s="25" t="s">
        <v>547</v>
      </c>
      <c r="C59" s="80" t="s">
        <v>48</v>
      </c>
      <c r="D59" s="25" t="s">
        <v>574</v>
      </c>
      <c r="E59" s="29" t="s">
        <v>50</v>
      </c>
      <c r="F59" s="80" t="s">
        <v>52</v>
      </c>
      <c r="G59" s="81" t="s">
        <v>53</v>
      </c>
      <c r="H59" s="91" t="s">
        <v>585</v>
      </c>
      <c r="I59" s="34">
        <v>598</v>
      </c>
      <c r="J59" s="15">
        <f t="shared" si="1"/>
        <v>195647.67999999993</v>
      </c>
      <c r="K59" s="85" t="s">
        <v>545</v>
      </c>
    </row>
    <row r="60" spans="2:11" x14ac:dyDescent="0.2">
      <c r="B60" s="25" t="s">
        <v>547</v>
      </c>
      <c r="C60" s="87" t="s">
        <v>49</v>
      </c>
      <c r="D60" s="25" t="s">
        <v>575</v>
      </c>
      <c r="E60" s="29" t="s">
        <v>72</v>
      </c>
      <c r="F60" s="80"/>
      <c r="G60" s="81"/>
      <c r="H60" s="113"/>
      <c r="I60" s="35">
        <v>-571.65</v>
      </c>
      <c r="J60" s="15">
        <f t="shared" si="1"/>
        <v>195076.02999999994</v>
      </c>
      <c r="K60" s="85" t="s">
        <v>545</v>
      </c>
    </row>
    <row r="61" spans="2:11" x14ac:dyDescent="0.2">
      <c r="B61" s="25" t="s">
        <v>547</v>
      </c>
      <c r="C61" s="87" t="s">
        <v>49</v>
      </c>
      <c r="D61" s="25" t="s">
        <v>28</v>
      </c>
      <c r="E61" s="80" t="s">
        <v>72</v>
      </c>
      <c r="F61" s="11" t="s">
        <v>101</v>
      </c>
      <c r="G61" s="81"/>
      <c r="H61" s="113"/>
      <c r="I61" s="35">
        <v>-25.5</v>
      </c>
      <c r="J61" s="15">
        <f t="shared" si="1"/>
        <v>195050.52999999994</v>
      </c>
      <c r="K61" s="85" t="s">
        <v>545</v>
      </c>
    </row>
    <row r="62" spans="2:11" x14ac:dyDescent="0.2">
      <c r="B62" s="79"/>
      <c r="C62" s="80"/>
      <c r="D62" s="79"/>
      <c r="E62" s="80"/>
      <c r="F62" s="80"/>
      <c r="G62" s="81"/>
      <c r="H62" s="91"/>
      <c r="I62" s="83"/>
      <c r="J62" s="15">
        <f t="shared" si="1"/>
        <v>195050.52999999994</v>
      </c>
      <c r="K62" s="85" t="s">
        <v>545</v>
      </c>
    </row>
    <row r="63" spans="2:11" x14ac:dyDescent="0.2">
      <c r="B63" s="79"/>
      <c r="C63" s="80"/>
      <c r="D63" s="79"/>
      <c r="E63" s="80"/>
      <c r="F63" s="80"/>
      <c r="G63" s="81"/>
      <c r="H63" s="91"/>
      <c r="I63" s="83"/>
      <c r="J63" s="15">
        <f t="shared" si="1"/>
        <v>195050.52999999994</v>
      </c>
      <c r="K63" s="85" t="s">
        <v>545</v>
      </c>
    </row>
    <row r="64" spans="2:11" x14ac:dyDescent="0.2">
      <c r="B64" s="79"/>
      <c r="C64" s="80"/>
      <c r="D64" s="79"/>
      <c r="E64" s="80"/>
      <c r="F64" s="80"/>
      <c r="G64" s="81"/>
      <c r="H64" s="91"/>
      <c r="I64" s="83"/>
      <c r="J64" s="15">
        <f t="shared" si="1"/>
        <v>195050.52999999994</v>
      </c>
      <c r="K64" s="85" t="s">
        <v>545</v>
      </c>
    </row>
    <row r="65" spans="2:11" x14ac:dyDescent="0.2">
      <c r="B65" s="79"/>
      <c r="C65" s="80"/>
      <c r="D65" s="79"/>
      <c r="E65" s="80"/>
      <c r="F65" s="80"/>
      <c r="G65" s="81"/>
      <c r="H65" s="80"/>
      <c r="I65" s="83"/>
      <c r="J65" s="15">
        <f t="shared" si="1"/>
        <v>195050.52999999994</v>
      </c>
      <c r="K65" s="85" t="s">
        <v>545</v>
      </c>
    </row>
    <row r="66" spans="2:11" x14ac:dyDescent="0.2">
      <c r="B66" s="79"/>
      <c r="C66" s="80"/>
      <c r="D66" s="79"/>
      <c r="E66" s="80"/>
      <c r="F66" s="80"/>
      <c r="G66" s="81"/>
      <c r="H66" s="82"/>
      <c r="I66" s="83"/>
      <c r="J66" s="15">
        <f t="shared" si="1"/>
        <v>195050.52999999994</v>
      </c>
      <c r="K66" s="85" t="s">
        <v>545</v>
      </c>
    </row>
    <row r="67" spans="2:11" x14ac:dyDescent="0.2">
      <c r="B67" s="79"/>
      <c r="C67" s="80"/>
      <c r="D67" s="79"/>
      <c r="E67" s="80"/>
      <c r="F67" s="80"/>
      <c r="G67" s="81"/>
      <c r="H67" s="80"/>
      <c r="I67" s="83"/>
      <c r="J67" s="15">
        <f t="shared" si="1"/>
        <v>195050.52999999994</v>
      </c>
      <c r="K67" s="85" t="s">
        <v>545</v>
      </c>
    </row>
    <row r="68" spans="2:11" x14ac:dyDescent="0.2">
      <c r="B68" s="79"/>
      <c r="C68" s="80"/>
      <c r="D68" s="79"/>
      <c r="E68" s="80"/>
      <c r="F68" s="80"/>
      <c r="G68" s="81"/>
      <c r="H68" s="82"/>
      <c r="I68" s="83"/>
      <c r="J68" s="15">
        <f t="shared" si="1"/>
        <v>195050.52999999994</v>
      </c>
      <c r="K68" s="85" t="s">
        <v>545</v>
      </c>
    </row>
    <row r="69" spans="2:11" x14ac:dyDescent="0.2">
      <c r="B69" s="79"/>
      <c r="C69" s="87"/>
      <c r="D69" s="79"/>
      <c r="E69" s="80"/>
      <c r="F69" s="80"/>
      <c r="G69" s="80"/>
      <c r="H69" s="80"/>
      <c r="I69" s="88"/>
      <c r="J69" s="15">
        <f t="shared" si="1"/>
        <v>195050.52999999994</v>
      </c>
      <c r="K69" s="85" t="s">
        <v>545</v>
      </c>
    </row>
    <row r="70" spans="2:11" x14ac:dyDescent="0.2">
      <c r="B70" s="79"/>
      <c r="C70" s="80"/>
      <c r="D70" s="79"/>
      <c r="E70" s="80"/>
      <c r="F70" s="80"/>
      <c r="G70" s="81"/>
      <c r="H70" s="82"/>
      <c r="I70" s="83"/>
      <c r="J70" s="15">
        <f t="shared" si="1"/>
        <v>195050.52999999994</v>
      </c>
      <c r="K70" s="85" t="s">
        <v>545</v>
      </c>
    </row>
    <row r="71" spans="2:11" x14ac:dyDescent="0.2">
      <c r="B71" s="79"/>
      <c r="C71" s="87"/>
      <c r="D71" s="79"/>
      <c r="E71" s="80"/>
      <c r="F71" s="80"/>
      <c r="G71" s="81"/>
      <c r="H71" s="80"/>
      <c r="I71" s="88"/>
      <c r="J71" s="15">
        <f t="shared" si="1"/>
        <v>195050.52999999994</v>
      </c>
      <c r="K71" s="85" t="s">
        <v>545</v>
      </c>
    </row>
    <row r="72" spans="2:11" x14ac:dyDescent="0.2">
      <c r="B72" s="79"/>
      <c r="C72" s="80"/>
      <c r="D72" s="79"/>
      <c r="E72" s="80"/>
      <c r="F72" s="86"/>
      <c r="G72" s="81"/>
      <c r="H72" s="94"/>
      <c r="I72" s="92"/>
      <c r="J72" s="15">
        <f t="shared" si="1"/>
        <v>195050.52999999994</v>
      </c>
      <c r="K72" s="85" t="s">
        <v>545</v>
      </c>
    </row>
    <row r="73" spans="2:11" x14ac:dyDescent="0.2">
      <c r="B73" s="79"/>
      <c r="C73" s="80"/>
      <c r="D73" s="79"/>
      <c r="E73" s="80"/>
      <c r="F73" s="86"/>
      <c r="G73" s="81"/>
      <c r="H73" s="94"/>
      <c r="I73" s="92"/>
      <c r="J73" s="15">
        <f t="shared" si="1"/>
        <v>195050.52999999994</v>
      </c>
      <c r="K73" s="85" t="s">
        <v>545</v>
      </c>
    </row>
    <row r="74" spans="2:11" x14ac:dyDescent="0.2">
      <c r="B74" s="79"/>
      <c r="C74" s="80"/>
      <c r="D74" s="79"/>
      <c r="E74" s="80"/>
      <c r="F74" s="86"/>
      <c r="G74" s="81"/>
      <c r="H74" s="94"/>
      <c r="I74" s="92"/>
      <c r="J74" s="15">
        <f t="shared" si="1"/>
        <v>195050.52999999994</v>
      </c>
      <c r="K74" s="85" t="s">
        <v>545</v>
      </c>
    </row>
    <row r="75" spans="2:11" x14ac:dyDescent="0.2">
      <c r="B75" s="79"/>
      <c r="C75" s="80"/>
      <c r="D75" s="79"/>
      <c r="E75" s="80"/>
      <c r="F75" s="80"/>
      <c r="G75" s="81"/>
      <c r="H75" s="80"/>
      <c r="I75" s="92"/>
      <c r="J75" s="15">
        <f t="shared" si="1"/>
        <v>195050.52999999994</v>
      </c>
      <c r="K75" s="85" t="s">
        <v>545</v>
      </c>
    </row>
    <row r="76" spans="2:11" x14ac:dyDescent="0.2">
      <c r="B76" s="79"/>
      <c r="C76" s="80"/>
      <c r="D76" s="79"/>
      <c r="E76" s="80"/>
      <c r="F76" s="80"/>
      <c r="G76" s="81"/>
      <c r="H76" s="82"/>
      <c r="I76" s="92"/>
      <c r="J76" s="15">
        <f t="shared" si="1"/>
        <v>195050.52999999994</v>
      </c>
      <c r="K76" s="85" t="s">
        <v>545</v>
      </c>
    </row>
    <row r="77" spans="2:11" x14ac:dyDescent="0.2">
      <c r="B77" s="79"/>
      <c r="C77" s="80"/>
      <c r="D77" s="79"/>
      <c r="E77" s="80"/>
      <c r="F77" s="80"/>
      <c r="G77" s="81"/>
      <c r="H77" s="82"/>
      <c r="I77" s="92"/>
      <c r="J77" s="15">
        <f t="shared" si="1"/>
        <v>195050.52999999994</v>
      </c>
      <c r="K77" s="85" t="s">
        <v>545</v>
      </c>
    </row>
    <row r="78" spans="2:11" x14ac:dyDescent="0.2">
      <c r="B78" s="79"/>
      <c r="C78" s="80"/>
      <c r="D78" s="79"/>
      <c r="E78" s="80"/>
      <c r="F78" s="80"/>
      <c r="G78" s="81"/>
      <c r="H78" s="82"/>
      <c r="I78" s="92"/>
      <c r="J78" s="15">
        <f t="shared" si="1"/>
        <v>195050.52999999994</v>
      </c>
      <c r="K78" s="85" t="s">
        <v>545</v>
      </c>
    </row>
    <row r="79" spans="2:11" x14ac:dyDescent="0.2">
      <c r="B79" s="79"/>
      <c r="C79" s="80"/>
      <c r="D79" s="79"/>
      <c r="E79" s="80"/>
      <c r="F79" s="80"/>
      <c r="G79" s="81"/>
      <c r="H79" s="82"/>
      <c r="I79" s="92"/>
      <c r="J79" s="15">
        <f t="shared" si="1"/>
        <v>195050.52999999994</v>
      </c>
      <c r="K79" s="85" t="s">
        <v>545</v>
      </c>
    </row>
    <row r="80" spans="2:11" x14ac:dyDescent="0.2">
      <c r="B80" s="79"/>
      <c r="C80" s="80"/>
      <c r="D80" s="79"/>
      <c r="E80" s="80"/>
      <c r="F80" s="80"/>
      <c r="G80" s="81"/>
      <c r="H80" s="82"/>
      <c r="I80" s="92"/>
      <c r="J80" s="15">
        <f t="shared" si="1"/>
        <v>195050.52999999994</v>
      </c>
      <c r="K80" s="85" t="s">
        <v>545</v>
      </c>
    </row>
    <row r="81" spans="2:11" x14ac:dyDescent="0.2">
      <c r="B81" s="79"/>
      <c r="C81" s="80"/>
      <c r="D81" s="79"/>
      <c r="E81" s="80"/>
      <c r="F81" s="80"/>
      <c r="G81" s="81"/>
      <c r="H81" s="82"/>
      <c r="I81" s="92"/>
      <c r="J81" s="15">
        <f t="shared" si="1"/>
        <v>195050.52999999994</v>
      </c>
      <c r="K81" s="85" t="s">
        <v>545</v>
      </c>
    </row>
    <row r="82" spans="2:11" x14ac:dyDescent="0.2">
      <c r="B82" s="79"/>
      <c r="C82" s="80"/>
      <c r="D82" s="79"/>
      <c r="E82" s="80"/>
      <c r="F82" s="80"/>
      <c r="G82" s="81"/>
      <c r="H82" s="82"/>
      <c r="I82" s="92"/>
      <c r="J82" s="15">
        <f t="shared" si="1"/>
        <v>195050.52999999994</v>
      </c>
      <c r="K82" s="85" t="s">
        <v>545</v>
      </c>
    </row>
    <row r="83" spans="2:11" x14ac:dyDescent="0.2">
      <c r="B83" s="79"/>
      <c r="C83" s="80"/>
      <c r="D83" s="79"/>
      <c r="E83" s="80"/>
      <c r="F83" s="80"/>
      <c r="G83" s="81"/>
      <c r="H83" s="81"/>
      <c r="I83" s="92"/>
      <c r="J83" s="15">
        <f t="shared" si="1"/>
        <v>195050.52999999994</v>
      </c>
      <c r="K83" s="85" t="s">
        <v>545</v>
      </c>
    </row>
    <row r="84" spans="2:11" x14ac:dyDescent="0.2">
      <c r="B84" s="79"/>
      <c r="C84" s="80"/>
      <c r="D84" s="79"/>
      <c r="E84" s="80"/>
      <c r="F84" s="80"/>
      <c r="G84" s="81"/>
      <c r="H84" s="94"/>
      <c r="I84" s="92"/>
      <c r="J84" s="15">
        <f t="shared" si="1"/>
        <v>195050.52999999994</v>
      </c>
      <c r="K84" s="85" t="s">
        <v>545</v>
      </c>
    </row>
    <row r="85" spans="2:11" x14ac:dyDescent="0.2">
      <c r="B85" s="79"/>
      <c r="C85" s="80"/>
      <c r="D85" s="79"/>
      <c r="E85" s="80"/>
      <c r="F85" s="80"/>
      <c r="G85" s="81"/>
      <c r="H85" s="80"/>
      <c r="I85" s="92"/>
      <c r="J85" s="15">
        <f t="shared" si="1"/>
        <v>195050.52999999994</v>
      </c>
      <c r="K85" s="85" t="s">
        <v>545</v>
      </c>
    </row>
    <row r="86" spans="2:11" x14ac:dyDescent="0.2">
      <c r="B86" s="79"/>
      <c r="C86" s="80"/>
      <c r="D86" s="79"/>
      <c r="E86" s="80"/>
      <c r="F86" s="80"/>
      <c r="G86" s="81"/>
      <c r="H86" s="82"/>
      <c r="I86" s="92"/>
      <c r="J86" s="15">
        <f t="shared" si="1"/>
        <v>195050.52999999994</v>
      </c>
      <c r="K86" s="85" t="s">
        <v>545</v>
      </c>
    </row>
    <row r="87" spans="2:11" x14ac:dyDescent="0.2">
      <c r="B87" s="79"/>
      <c r="C87" s="80"/>
      <c r="D87" s="79"/>
      <c r="E87" s="80"/>
      <c r="F87" s="80"/>
      <c r="G87" s="81"/>
      <c r="H87" s="82"/>
      <c r="I87" s="92"/>
      <c r="J87" s="15">
        <f t="shared" si="1"/>
        <v>195050.52999999994</v>
      </c>
      <c r="K87" s="85" t="s">
        <v>545</v>
      </c>
    </row>
    <row r="88" spans="2:11" x14ac:dyDescent="0.2">
      <c r="B88" s="79"/>
      <c r="C88" s="80"/>
      <c r="D88" s="79"/>
      <c r="E88" s="80"/>
      <c r="F88" s="80"/>
      <c r="G88" s="81"/>
      <c r="H88" s="82"/>
      <c r="I88" s="92"/>
      <c r="J88" s="15">
        <f t="shared" si="1"/>
        <v>195050.52999999994</v>
      </c>
      <c r="K88" s="85" t="s">
        <v>545</v>
      </c>
    </row>
    <row r="89" spans="2:11" x14ac:dyDescent="0.2">
      <c r="B89" s="79"/>
      <c r="C89" s="80"/>
      <c r="D89" s="79"/>
      <c r="E89" s="80"/>
      <c r="F89" s="80"/>
      <c r="G89" s="81"/>
      <c r="H89" s="82"/>
      <c r="I89" s="92"/>
      <c r="J89" s="15">
        <f t="shared" si="1"/>
        <v>195050.52999999994</v>
      </c>
      <c r="K89" s="85" t="s">
        <v>545</v>
      </c>
    </row>
    <row r="90" spans="2:11" x14ac:dyDescent="0.2">
      <c r="B90" s="79"/>
      <c r="C90" s="80"/>
      <c r="D90" s="79"/>
      <c r="E90" s="80"/>
      <c r="F90" s="80"/>
      <c r="G90" s="81"/>
      <c r="H90" s="82"/>
      <c r="I90" s="92"/>
      <c r="J90" s="15">
        <f t="shared" si="1"/>
        <v>195050.52999999994</v>
      </c>
      <c r="K90" s="85" t="s">
        <v>545</v>
      </c>
    </row>
    <row r="91" spans="2:11" x14ac:dyDescent="0.2">
      <c r="B91" s="79"/>
      <c r="C91" s="80"/>
      <c r="D91" s="79"/>
      <c r="E91" s="80"/>
      <c r="F91" s="80"/>
      <c r="G91" s="81"/>
      <c r="H91" s="82"/>
      <c r="I91" s="92"/>
      <c r="J91" s="15">
        <f t="shared" si="1"/>
        <v>195050.52999999994</v>
      </c>
      <c r="K91" s="85" t="s">
        <v>545</v>
      </c>
    </row>
    <row r="92" spans="2:11" x14ac:dyDescent="0.2">
      <c r="B92" s="79"/>
      <c r="C92" s="80"/>
      <c r="D92" s="79"/>
      <c r="E92" s="80"/>
      <c r="F92" s="80"/>
      <c r="G92" s="81"/>
      <c r="H92" s="82"/>
      <c r="I92" s="92"/>
      <c r="J92" s="15">
        <f t="shared" si="1"/>
        <v>195050.52999999994</v>
      </c>
      <c r="K92" s="85" t="s">
        <v>545</v>
      </c>
    </row>
    <row r="93" spans="2:11" x14ac:dyDescent="0.2">
      <c r="B93" s="79"/>
      <c r="C93" s="80"/>
      <c r="D93" s="79"/>
      <c r="E93" s="80"/>
      <c r="F93" s="80"/>
      <c r="G93" s="81"/>
      <c r="H93" s="82"/>
      <c r="I93" s="92"/>
      <c r="J93" s="15">
        <f t="shared" si="1"/>
        <v>195050.52999999994</v>
      </c>
      <c r="K93" s="85" t="s">
        <v>545</v>
      </c>
    </row>
    <row r="94" spans="2:11" x14ac:dyDescent="0.2">
      <c r="B94" s="79"/>
      <c r="C94" s="80"/>
      <c r="D94" s="79"/>
      <c r="E94" s="80"/>
      <c r="F94" s="80"/>
      <c r="G94" s="81"/>
      <c r="H94" s="82"/>
      <c r="I94" s="92"/>
      <c r="J94" s="15">
        <f t="shared" si="1"/>
        <v>195050.52999999994</v>
      </c>
      <c r="K94" s="85" t="s">
        <v>545</v>
      </c>
    </row>
    <row r="95" spans="2:11" x14ac:dyDescent="0.2">
      <c r="B95" s="79"/>
      <c r="C95" s="80"/>
      <c r="D95" s="79"/>
      <c r="E95" s="80"/>
      <c r="F95" s="80"/>
      <c r="G95" s="81"/>
      <c r="H95" s="82"/>
      <c r="I95" s="92"/>
      <c r="J95" s="15">
        <f t="shared" si="1"/>
        <v>195050.52999999994</v>
      </c>
      <c r="K95" s="85" t="s">
        <v>545</v>
      </c>
    </row>
    <row r="96" spans="2:11" x14ac:dyDescent="0.2">
      <c r="B96" s="79"/>
      <c r="C96" s="80"/>
      <c r="D96" s="79"/>
      <c r="E96" s="80"/>
      <c r="F96" s="80"/>
      <c r="G96" s="81"/>
      <c r="H96" s="82"/>
      <c r="I96" s="92"/>
      <c r="J96" s="15">
        <f t="shared" si="1"/>
        <v>195050.52999999994</v>
      </c>
      <c r="K96" s="85" t="s">
        <v>545</v>
      </c>
    </row>
    <row r="97" spans="2:11" x14ac:dyDescent="0.2">
      <c r="B97" s="79"/>
      <c r="C97" s="87"/>
      <c r="D97" s="79"/>
      <c r="E97" s="80"/>
      <c r="F97" s="80"/>
      <c r="G97" s="81"/>
      <c r="H97" s="80"/>
      <c r="I97" s="95"/>
      <c r="J97" s="15">
        <f t="shared" si="1"/>
        <v>195050.52999999994</v>
      </c>
      <c r="K97" s="85" t="s">
        <v>545</v>
      </c>
    </row>
    <row r="98" spans="2:11" x14ac:dyDescent="0.2">
      <c r="B98" s="79"/>
      <c r="C98" s="87"/>
      <c r="D98" s="79"/>
      <c r="E98" s="80"/>
      <c r="F98" s="80"/>
      <c r="G98" s="81"/>
      <c r="H98" s="80"/>
      <c r="I98" s="95"/>
      <c r="J98" s="15">
        <f t="shared" si="1"/>
        <v>195050.52999999994</v>
      </c>
      <c r="K98" s="85" t="s">
        <v>545</v>
      </c>
    </row>
    <row r="99" spans="2:11" x14ac:dyDescent="0.2">
      <c r="B99" s="79"/>
      <c r="C99" s="87"/>
      <c r="D99" s="79"/>
      <c r="E99" s="80"/>
      <c r="F99" s="80"/>
      <c r="G99" s="80"/>
      <c r="H99" s="80"/>
      <c r="I99" s="95"/>
      <c r="J99" s="15">
        <f t="shared" si="1"/>
        <v>195050.52999999994</v>
      </c>
      <c r="K99" s="85" t="s">
        <v>545</v>
      </c>
    </row>
    <row r="100" spans="2:11" x14ac:dyDescent="0.2">
      <c r="B100" s="79"/>
      <c r="C100" s="80"/>
      <c r="D100" s="79"/>
      <c r="E100" s="80"/>
      <c r="F100" s="80"/>
      <c r="G100" s="81"/>
      <c r="H100" s="82"/>
      <c r="I100" s="92"/>
      <c r="J100" s="15">
        <f t="shared" si="1"/>
        <v>195050.52999999994</v>
      </c>
      <c r="K100" s="85" t="s">
        <v>545</v>
      </c>
    </row>
    <row r="101" spans="2:11" x14ac:dyDescent="0.2">
      <c r="B101" s="79"/>
      <c r="C101" s="80"/>
      <c r="D101" s="79"/>
      <c r="E101" s="80"/>
      <c r="F101" s="80"/>
      <c r="G101" s="81"/>
      <c r="H101" s="80"/>
      <c r="I101" s="92"/>
      <c r="J101" s="15">
        <f t="shared" si="1"/>
        <v>195050.52999999994</v>
      </c>
      <c r="K101" s="85" t="s">
        <v>545</v>
      </c>
    </row>
    <row r="102" spans="2:11" x14ac:dyDescent="0.2">
      <c r="B102" s="79"/>
      <c r="C102" s="87"/>
      <c r="D102" s="79"/>
      <c r="E102" s="80"/>
      <c r="F102" s="80"/>
      <c r="G102" s="81"/>
      <c r="H102" s="82"/>
      <c r="I102" s="95"/>
      <c r="J102" s="15">
        <f t="shared" si="1"/>
        <v>195050.52999999994</v>
      </c>
      <c r="K102" s="85" t="s">
        <v>545</v>
      </c>
    </row>
    <row r="103" spans="2:11" x14ac:dyDescent="0.2">
      <c r="B103" s="79"/>
      <c r="C103" s="80"/>
      <c r="D103" s="79"/>
      <c r="E103" s="80"/>
      <c r="F103" s="80"/>
      <c r="G103" s="81"/>
      <c r="H103" s="91"/>
      <c r="I103" s="96"/>
      <c r="J103" s="15">
        <f t="shared" si="1"/>
        <v>195050.52999999994</v>
      </c>
      <c r="K103" s="85" t="s">
        <v>545</v>
      </c>
    </row>
    <row r="104" spans="2:11" x14ac:dyDescent="0.2">
      <c r="B104" s="79"/>
      <c r="C104" s="80"/>
      <c r="D104" s="79"/>
      <c r="E104" s="80"/>
      <c r="F104" s="80"/>
      <c r="G104" s="81"/>
      <c r="H104" s="91"/>
      <c r="I104" s="96"/>
      <c r="J104" s="15">
        <f t="shared" si="1"/>
        <v>195050.52999999994</v>
      </c>
      <c r="K104" s="85" t="s">
        <v>545</v>
      </c>
    </row>
    <row r="105" spans="2:11" x14ac:dyDescent="0.2">
      <c r="B105" s="79"/>
      <c r="C105" s="80"/>
      <c r="D105" s="79"/>
      <c r="E105" s="80"/>
      <c r="F105" s="80"/>
      <c r="G105" s="81"/>
      <c r="H105" s="91"/>
      <c r="I105" s="96"/>
      <c r="J105" s="15">
        <f t="shared" ref="J105:J168" si="2">J104+I105</f>
        <v>195050.52999999994</v>
      </c>
      <c r="K105" s="85" t="s">
        <v>545</v>
      </c>
    </row>
    <row r="106" spans="2:11" x14ac:dyDescent="0.2">
      <c r="B106" s="79"/>
      <c r="C106" s="80"/>
      <c r="D106" s="79"/>
      <c r="E106" s="80"/>
      <c r="F106" s="80"/>
      <c r="G106" s="81"/>
      <c r="H106" s="91"/>
      <c r="I106" s="96"/>
      <c r="J106" s="15">
        <f t="shared" si="2"/>
        <v>195050.52999999994</v>
      </c>
      <c r="K106" s="85" t="s">
        <v>545</v>
      </c>
    </row>
    <row r="107" spans="2:11" x14ac:dyDescent="0.2">
      <c r="B107" s="79"/>
      <c r="C107" s="80"/>
      <c r="D107" s="79"/>
      <c r="E107" s="80"/>
      <c r="F107" s="80"/>
      <c r="G107" s="81"/>
      <c r="H107" s="91"/>
      <c r="I107" s="96"/>
      <c r="J107" s="15">
        <f t="shared" si="2"/>
        <v>195050.52999999994</v>
      </c>
      <c r="K107" s="85" t="s">
        <v>545</v>
      </c>
    </row>
    <row r="108" spans="2:11" x14ac:dyDescent="0.2">
      <c r="B108" s="79"/>
      <c r="C108" s="80"/>
      <c r="D108" s="79"/>
      <c r="E108" s="80"/>
      <c r="F108" s="80"/>
      <c r="G108" s="81"/>
      <c r="H108" s="91"/>
      <c r="I108" s="96"/>
      <c r="J108" s="15">
        <f t="shared" si="2"/>
        <v>195050.52999999994</v>
      </c>
      <c r="K108" s="85" t="s">
        <v>545</v>
      </c>
    </row>
    <row r="109" spans="2:11" x14ac:dyDescent="0.2">
      <c r="B109" s="79"/>
      <c r="C109" s="80"/>
      <c r="D109" s="79"/>
      <c r="E109" s="80"/>
      <c r="F109" s="86"/>
      <c r="G109" s="81"/>
      <c r="H109" s="94"/>
      <c r="I109" s="96"/>
      <c r="J109" s="15">
        <f t="shared" si="2"/>
        <v>195050.52999999994</v>
      </c>
      <c r="K109" s="85" t="s">
        <v>545</v>
      </c>
    </row>
    <row r="110" spans="2:11" x14ac:dyDescent="0.2">
      <c r="B110" s="79"/>
      <c r="C110" s="80"/>
      <c r="D110" s="79"/>
      <c r="E110" s="80"/>
      <c r="F110" s="86"/>
      <c r="G110" s="81"/>
      <c r="H110" s="94"/>
      <c r="I110" s="96"/>
      <c r="J110" s="15">
        <f t="shared" si="2"/>
        <v>195050.52999999994</v>
      </c>
      <c r="K110" s="85" t="s">
        <v>545</v>
      </c>
    </row>
    <row r="111" spans="2:11" x14ac:dyDescent="0.2">
      <c r="B111" s="79"/>
      <c r="C111" s="80"/>
      <c r="D111" s="79"/>
      <c r="E111" s="80"/>
      <c r="F111" s="80"/>
      <c r="G111" s="81"/>
      <c r="H111" s="91"/>
      <c r="I111" s="96"/>
      <c r="J111" s="15">
        <f t="shared" si="2"/>
        <v>195050.52999999994</v>
      </c>
      <c r="K111" s="85" t="s">
        <v>545</v>
      </c>
    </row>
    <row r="112" spans="2:11" x14ac:dyDescent="0.2">
      <c r="B112" s="79"/>
      <c r="C112" s="80"/>
      <c r="D112" s="79"/>
      <c r="E112" s="80"/>
      <c r="F112" s="80"/>
      <c r="G112" s="81"/>
      <c r="H112" s="91"/>
      <c r="I112" s="96"/>
      <c r="J112" s="15">
        <f t="shared" si="2"/>
        <v>195050.52999999994</v>
      </c>
      <c r="K112" s="85" t="s">
        <v>545</v>
      </c>
    </row>
    <row r="113" spans="2:11" x14ac:dyDescent="0.2">
      <c r="B113" s="79"/>
      <c r="C113" s="80"/>
      <c r="D113" s="79"/>
      <c r="E113" s="80"/>
      <c r="F113" s="80"/>
      <c r="G113" s="81"/>
      <c r="H113" s="91"/>
      <c r="I113" s="96"/>
      <c r="J113" s="15">
        <f t="shared" si="2"/>
        <v>195050.52999999994</v>
      </c>
      <c r="K113" s="85" t="s">
        <v>545</v>
      </c>
    </row>
    <row r="114" spans="2:11" x14ac:dyDescent="0.2">
      <c r="B114" s="79"/>
      <c r="C114" s="87"/>
      <c r="D114" s="79"/>
      <c r="E114" s="80"/>
      <c r="F114" s="80"/>
      <c r="G114" s="86"/>
      <c r="H114" s="86"/>
      <c r="I114" s="97"/>
      <c r="J114" s="15">
        <f t="shared" si="2"/>
        <v>195050.52999999994</v>
      </c>
      <c r="K114" s="85" t="s">
        <v>545</v>
      </c>
    </row>
    <row r="115" spans="2:11" x14ac:dyDescent="0.2">
      <c r="B115" s="79"/>
      <c r="C115" s="87"/>
      <c r="D115" s="79"/>
      <c r="E115" s="80"/>
      <c r="F115" s="80"/>
      <c r="G115" s="86"/>
      <c r="H115" s="86"/>
      <c r="I115" s="97"/>
      <c r="J115" s="15">
        <f t="shared" si="2"/>
        <v>195050.52999999994</v>
      </c>
      <c r="K115" s="85" t="s">
        <v>545</v>
      </c>
    </row>
    <row r="116" spans="2:11" x14ac:dyDescent="0.2">
      <c r="B116" s="79"/>
      <c r="C116" s="87"/>
      <c r="D116" s="79"/>
      <c r="E116" s="80"/>
      <c r="F116" s="80"/>
      <c r="G116" s="86"/>
      <c r="H116" s="86"/>
      <c r="I116" s="97"/>
      <c r="J116" s="15">
        <f t="shared" si="2"/>
        <v>195050.52999999994</v>
      </c>
      <c r="K116" s="85" t="s">
        <v>545</v>
      </c>
    </row>
    <row r="117" spans="2:11" x14ac:dyDescent="0.2">
      <c r="B117" s="79"/>
      <c r="C117" s="87"/>
      <c r="D117" s="79"/>
      <c r="E117" s="80"/>
      <c r="F117" s="80"/>
      <c r="G117" s="86"/>
      <c r="H117" s="86"/>
      <c r="I117" s="97"/>
      <c r="J117" s="15">
        <f t="shared" si="2"/>
        <v>195050.52999999994</v>
      </c>
      <c r="K117" s="85" t="s">
        <v>545</v>
      </c>
    </row>
    <row r="118" spans="2:11" x14ac:dyDescent="0.2">
      <c r="B118" s="79"/>
      <c r="C118" s="80"/>
      <c r="D118" s="79"/>
      <c r="E118" s="80"/>
      <c r="F118" s="80"/>
      <c r="G118" s="81"/>
      <c r="H118" s="82"/>
      <c r="I118" s="96"/>
      <c r="J118" s="15">
        <f t="shared" si="2"/>
        <v>195050.52999999994</v>
      </c>
      <c r="K118" s="85" t="s">
        <v>545</v>
      </c>
    </row>
    <row r="119" spans="2:11" x14ac:dyDescent="0.2">
      <c r="B119" s="79"/>
      <c r="C119" s="87"/>
      <c r="D119" s="79"/>
      <c r="E119" s="80"/>
      <c r="F119" s="80"/>
      <c r="G119" s="81"/>
      <c r="H119" s="80"/>
      <c r="I119" s="97"/>
      <c r="J119" s="15">
        <f t="shared" si="2"/>
        <v>195050.52999999994</v>
      </c>
      <c r="K119" s="85" t="s">
        <v>545</v>
      </c>
    </row>
    <row r="120" spans="2:11" x14ac:dyDescent="0.2">
      <c r="B120" s="79"/>
      <c r="C120" s="87"/>
      <c r="D120" s="79"/>
      <c r="E120" s="80"/>
      <c r="F120" s="80"/>
      <c r="G120" s="80"/>
      <c r="H120" s="80"/>
      <c r="I120" s="97"/>
      <c r="J120" s="15">
        <f t="shared" si="2"/>
        <v>195050.52999999994</v>
      </c>
      <c r="K120" s="85" t="s">
        <v>545</v>
      </c>
    </row>
    <row r="121" spans="2:11" x14ac:dyDescent="0.2">
      <c r="B121" s="79"/>
      <c r="C121" s="80"/>
      <c r="D121" s="79"/>
      <c r="E121" s="80"/>
      <c r="F121" s="80"/>
      <c r="G121" s="81"/>
      <c r="H121" s="80"/>
      <c r="I121" s="96"/>
      <c r="J121" s="15">
        <f t="shared" si="2"/>
        <v>195050.52999999994</v>
      </c>
      <c r="K121" s="85" t="s">
        <v>545</v>
      </c>
    </row>
    <row r="122" spans="2:11" x14ac:dyDescent="0.2">
      <c r="B122" s="79"/>
      <c r="C122" s="80"/>
      <c r="D122" s="79"/>
      <c r="E122" s="80"/>
      <c r="F122" s="80"/>
      <c r="G122" s="80"/>
      <c r="H122" s="80"/>
      <c r="I122" s="96"/>
      <c r="J122" s="15">
        <f t="shared" si="2"/>
        <v>195050.52999999994</v>
      </c>
      <c r="K122" s="85" t="s">
        <v>545</v>
      </c>
    </row>
    <row r="123" spans="2:11" x14ac:dyDescent="0.2">
      <c r="B123" s="79"/>
      <c r="C123" s="80"/>
      <c r="D123" s="79"/>
      <c r="E123" s="80"/>
      <c r="F123" s="80"/>
      <c r="G123" s="81"/>
      <c r="H123" s="82"/>
      <c r="I123" s="92"/>
      <c r="J123" s="15">
        <f t="shared" si="2"/>
        <v>195050.52999999994</v>
      </c>
      <c r="K123" s="85" t="s">
        <v>545</v>
      </c>
    </row>
    <row r="124" spans="2:11" x14ac:dyDescent="0.2">
      <c r="B124" s="79"/>
      <c r="C124" s="80"/>
      <c r="D124" s="79"/>
      <c r="E124" s="80"/>
      <c r="F124" s="80"/>
      <c r="G124" s="81"/>
      <c r="H124" s="82"/>
      <c r="I124" s="92"/>
      <c r="J124" s="15">
        <f t="shared" si="2"/>
        <v>195050.52999999994</v>
      </c>
      <c r="K124" s="85" t="s">
        <v>545</v>
      </c>
    </row>
    <row r="125" spans="2:11" x14ac:dyDescent="0.2">
      <c r="B125" s="79"/>
      <c r="C125" s="80"/>
      <c r="D125" s="79"/>
      <c r="E125" s="80"/>
      <c r="F125" s="80"/>
      <c r="G125" s="81"/>
      <c r="H125" s="82"/>
      <c r="I125" s="92"/>
      <c r="J125" s="15">
        <f t="shared" si="2"/>
        <v>195050.52999999994</v>
      </c>
      <c r="K125" s="85" t="s">
        <v>545</v>
      </c>
    </row>
    <row r="126" spans="2:11" x14ac:dyDescent="0.2">
      <c r="B126" s="79"/>
      <c r="C126" s="80"/>
      <c r="D126" s="79"/>
      <c r="E126" s="80"/>
      <c r="F126" s="80"/>
      <c r="G126" s="81"/>
      <c r="H126" s="82"/>
      <c r="I126" s="92"/>
      <c r="J126" s="15">
        <f t="shared" si="2"/>
        <v>195050.52999999994</v>
      </c>
      <c r="K126" s="85" t="s">
        <v>545</v>
      </c>
    </row>
    <row r="127" spans="2:11" x14ac:dyDescent="0.2">
      <c r="B127" s="79"/>
      <c r="C127" s="80"/>
      <c r="D127" s="79"/>
      <c r="E127" s="80"/>
      <c r="F127" s="80"/>
      <c r="G127" s="81"/>
      <c r="H127" s="82"/>
      <c r="I127" s="92"/>
      <c r="J127" s="15">
        <f t="shared" si="2"/>
        <v>195050.52999999994</v>
      </c>
      <c r="K127" s="85" t="s">
        <v>545</v>
      </c>
    </row>
    <row r="128" spans="2:11" x14ac:dyDescent="0.2">
      <c r="B128" s="79"/>
      <c r="C128" s="80"/>
      <c r="D128" s="79"/>
      <c r="E128" s="80"/>
      <c r="F128" s="80"/>
      <c r="G128" s="81"/>
      <c r="H128" s="82"/>
      <c r="I128" s="92"/>
      <c r="J128" s="15">
        <f t="shared" si="2"/>
        <v>195050.52999999994</v>
      </c>
      <c r="K128" s="85" t="s">
        <v>545</v>
      </c>
    </row>
    <row r="129" spans="2:11" x14ac:dyDescent="0.2">
      <c r="B129" s="79"/>
      <c r="C129" s="80"/>
      <c r="D129" s="79"/>
      <c r="E129" s="80"/>
      <c r="F129" s="86"/>
      <c r="G129" s="81"/>
      <c r="H129" s="94"/>
      <c r="I129" s="92"/>
      <c r="J129" s="15">
        <f t="shared" si="2"/>
        <v>195050.52999999994</v>
      </c>
      <c r="K129" s="85" t="s">
        <v>545</v>
      </c>
    </row>
    <row r="130" spans="2:11" x14ac:dyDescent="0.2">
      <c r="B130" s="79"/>
      <c r="C130" s="80"/>
      <c r="D130" s="79"/>
      <c r="E130" s="80"/>
      <c r="F130" s="86"/>
      <c r="G130" s="81"/>
      <c r="H130" s="94"/>
      <c r="I130" s="92"/>
      <c r="J130" s="15">
        <f t="shared" si="2"/>
        <v>195050.52999999994</v>
      </c>
      <c r="K130" s="85" t="s">
        <v>545</v>
      </c>
    </row>
    <row r="131" spans="2:11" x14ac:dyDescent="0.2">
      <c r="B131" s="79"/>
      <c r="C131" s="80"/>
      <c r="D131" s="79"/>
      <c r="E131" s="80"/>
      <c r="F131" s="80"/>
      <c r="G131" s="81"/>
      <c r="H131" s="82"/>
      <c r="I131" s="92"/>
      <c r="J131" s="15">
        <f t="shared" si="2"/>
        <v>195050.52999999994</v>
      </c>
      <c r="K131" s="85" t="s">
        <v>545</v>
      </c>
    </row>
    <row r="132" spans="2:11" x14ac:dyDescent="0.2">
      <c r="B132" s="79"/>
      <c r="C132" s="80"/>
      <c r="D132" s="79"/>
      <c r="E132" s="80"/>
      <c r="F132" s="80"/>
      <c r="G132" s="81"/>
      <c r="H132" s="98"/>
      <c r="I132" s="92"/>
      <c r="J132" s="15">
        <f t="shared" si="2"/>
        <v>195050.52999999994</v>
      </c>
      <c r="K132" s="85" t="s">
        <v>545</v>
      </c>
    </row>
    <row r="133" spans="2:11" x14ac:dyDescent="0.2">
      <c r="B133" s="79"/>
      <c r="C133" s="80"/>
      <c r="D133" s="79"/>
      <c r="E133" s="80"/>
      <c r="F133" s="80"/>
      <c r="G133" s="81"/>
      <c r="H133" s="98"/>
      <c r="I133" s="92"/>
      <c r="J133" s="15">
        <f t="shared" si="2"/>
        <v>195050.52999999994</v>
      </c>
      <c r="K133" s="85" t="s">
        <v>545</v>
      </c>
    </row>
    <row r="134" spans="2:11" x14ac:dyDescent="0.2">
      <c r="B134" s="79"/>
      <c r="C134" s="80"/>
      <c r="D134" s="79"/>
      <c r="E134" s="80"/>
      <c r="F134" s="80"/>
      <c r="G134" s="81"/>
      <c r="H134" s="82"/>
      <c r="I134" s="92"/>
      <c r="J134" s="15">
        <f t="shared" si="2"/>
        <v>195050.52999999994</v>
      </c>
      <c r="K134" s="85" t="s">
        <v>545</v>
      </c>
    </row>
    <row r="135" spans="2:11" x14ac:dyDescent="0.2">
      <c r="B135" s="79"/>
      <c r="C135" s="80"/>
      <c r="D135" s="79"/>
      <c r="E135" s="80"/>
      <c r="F135" s="80"/>
      <c r="G135" s="81"/>
      <c r="H135" s="82"/>
      <c r="I135" s="92"/>
      <c r="J135" s="15">
        <f t="shared" si="2"/>
        <v>195050.52999999994</v>
      </c>
      <c r="K135" s="85" t="s">
        <v>545</v>
      </c>
    </row>
    <row r="136" spans="2:11" x14ac:dyDescent="0.2">
      <c r="B136" s="79"/>
      <c r="C136" s="80"/>
      <c r="D136" s="79"/>
      <c r="E136" s="80"/>
      <c r="F136" s="80"/>
      <c r="G136" s="81"/>
      <c r="H136" s="82"/>
      <c r="I136" s="92"/>
      <c r="J136" s="15">
        <f t="shared" si="2"/>
        <v>195050.52999999994</v>
      </c>
      <c r="K136" s="85" t="s">
        <v>545</v>
      </c>
    </row>
    <row r="137" spans="2:11" x14ac:dyDescent="0.2">
      <c r="B137" s="79"/>
      <c r="C137" s="87"/>
      <c r="D137" s="79"/>
      <c r="E137" s="80"/>
      <c r="F137" s="80"/>
      <c r="G137" s="86"/>
      <c r="H137" s="86"/>
      <c r="I137" s="95"/>
      <c r="J137" s="15">
        <f t="shared" si="2"/>
        <v>195050.52999999994</v>
      </c>
      <c r="K137" s="85" t="s">
        <v>545</v>
      </c>
    </row>
    <row r="138" spans="2:11" x14ac:dyDescent="0.2">
      <c r="B138" s="79"/>
      <c r="C138" s="87"/>
      <c r="D138" s="79"/>
      <c r="E138" s="80"/>
      <c r="F138" s="80"/>
      <c r="G138" s="86"/>
      <c r="H138" s="86"/>
      <c r="I138" s="95"/>
      <c r="J138" s="15">
        <f t="shared" si="2"/>
        <v>195050.52999999994</v>
      </c>
      <c r="K138" s="85" t="s">
        <v>545</v>
      </c>
    </row>
    <row r="139" spans="2:11" x14ac:dyDescent="0.2">
      <c r="B139" s="79"/>
      <c r="C139" s="87"/>
      <c r="D139" s="79"/>
      <c r="E139" s="80"/>
      <c r="F139" s="80"/>
      <c r="G139" s="86"/>
      <c r="H139" s="86"/>
      <c r="I139" s="95"/>
      <c r="J139" s="15">
        <f t="shared" si="2"/>
        <v>195050.52999999994</v>
      </c>
      <c r="K139" s="85" t="s">
        <v>545</v>
      </c>
    </row>
    <row r="140" spans="2:11" x14ac:dyDescent="0.2">
      <c r="B140" s="79"/>
      <c r="C140" s="87"/>
      <c r="D140" s="79"/>
      <c r="E140" s="80"/>
      <c r="F140" s="80"/>
      <c r="G140" s="86"/>
      <c r="H140" s="86"/>
      <c r="I140" s="95"/>
      <c r="J140" s="15">
        <f t="shared" si="2"/>
        <v>195050.52999999994</v>
      </c>
      <c r="K140" s="85" t="s">
        <v>545</v>
      </c>
    </row>
    <row r="141" spans="2:11" x14ac:dyDescent="0.2">
      <c r="B141" s="79"/>
      <c r="C141" s="87"/>
      <c r="D141" s="79"/>
      <c r="E141" s="80"/>
      <c r="F141" s="80"/>
      <c r="G141" s="86"/>
      <c r="H141" s="86"/>
      <c r="I141" s="95"/>
      <c r="J141" s="15">
        <f t="shared" si="2"/>
        <v>195050.52999999994</v>
      </c>
      <c r="K141" s="85" t="s">
        <v>545</v>
      </c>
    </row>
    <row r="142" spans="2:11" x14ac:dyDescent="0.2">
      <c r="B142" s="79"/>
      <c r="C142" s="87"/>
      <c r="D142" s="79"/>
      <c r="E142" s="80"/>
      <c r="F142" s="80"/>
      <c r="G142" s="86"/>
      <c r="H142" s="86"/>
      <c r="I142" s="95"/>
      <c r="J142" s="15">
        <f t="shared" si="2"/>
        <v>195050.52999999994</v>
      </c>
      <c r="K142" s="85" t="s">
        <v>545</v>
      </c>
    </row>
    <row r="143" spans="2:11" x14ac:dyDescent="0.2">
      <c r="B143" s="79"/>
      <c r="C143" s="80"/>
      <c r="D143" s="79"/>
      <c r="E143" s="80"/>
      <c r="F143" s="80"/>
      <c r="G143" s="81"/>
      <c r="H143" s="82"/>
      <c r="I143" s="92"/>
      <c r="J143" s="15">
        <f t="shared" si="2"/>
        <v>195050.52999999994</v>
      </c>
      <c r="K143" s="85" t="s">
        <v>545</v>
      </c>
    </row>
    <row r="144" spans="2:11" x14ac:dyDescent="0.2">
      <c r="B144" s="79"/>
      <c r="C144" s="80"/>
      <c r="D144" s="79"/>
      <c r="E144" s="80"/>
      <c r="F144" s="80"/>
      <c r="G144" s="81"/>
      <c r="H144" s="82"/>
      <c r="I144" s="92"/>
      <c r="J144" s="15">
        <f t="shared" si="2"/>
        <v>195050.52999999994</v>
      </c>
      <c r="K144" s="85" t="s">
        <v>545</v>
      </c>
    </row>
    <row r="145" spans="2:12" x14ac:dyDescent="0.2">
      <c r="B145" s="79"/>
      <c r="C145" s="87"/>
      <c r="D145" s="79"/>
      <c r="E145" s="80"/>
      <c r="F145" s="80"/>
      <c r="G145" s="86"/>
      <c r="H145" s="86"/>
      <c r="I145" s="95"/>
      <c r="J145" s="15">
        <f t="shared" si="2"/>
        <v>195050.52999999994</v>
      </c>
      <c r="K145" s="85" t="s">
        <v>545</v>
      </c>
    </row>
    <row r="146" spans="2:12" x14ac:dyDescent="0.2">
      <c r="B146" s="79"/>
      <c r="C146" s="80"/>
      <c r="D146" s="79"/>
      <c r="E146" s="80"/>
      <c r="F146" s="80"/>
      <c r="G146" s="81"/>
      <c r="H146" s="82"/>
      <c r="I146" s="96"/>
      <c r="J146" s="15">
        <f t="shared" si="2"/>
        <v>195050.52999999994</v>
      </c>
      <c r="K146" s="85" t="s">
        <v>545</v>
      </c>
    </row>
    <row r="147" spans="2:12" x14ac:dyDescent="0.2">
      <c r="B147" s="79"/>
      <c r="C147" s="80"/>
      <c r="D147" s="79"/>
      <c r="E147" s="80"/>
      <c r="F147" s="80"/>
      <c r="G147" s="81"/>
      <c r="H147" s="82"/>
      <c r="I147" s="96"/>
      <c r="J147" s="15">
        <f t="shared" si="2"/>
        <v>195050.52999999994</v>
      </c>
      <c r="K147" s="85" t="s">
        <v>545</v>
      </c>
    </row>
    <row r="148" spans="2:12" x14ac:dyDescent="0.2">
      <c r="B148" s="79"/>
      <c r="C148" s="80"/>
      <c r="D148" s="79"/>
      <c r="E148" s="80"/>
      <c r="F148" s="80"/>
      <c r="G148" s="81"/>
      <c r="H148" s="82"/>
      <c r="I148" s="96"/>
      <c r="J148" s="15">
        <f t="shared" si="2"/>
        <v>195050.52999999994</v>
      </c>
      <c r="K148" s="85" t="s">
        <v>545</v>
      </c>
    </row>
    <row r="149" spans="2:12" x14ac:dyDescent="0.2">
      <c r="B149" s="79"/>
      <c r="C149" s="80"/>
      <c r="D149" s="79"/>
      <c r="E149" s="80"/>
      <c r="F149" s="80"/>
      <c r="G149" s="81"/>
      <c r="H149" s="82"/>
      <c r="I149" s="96"/>
      <c r="J149" s="15">
        <f t="shared" si="2"/>
        <v>195050.52999999994</v>
      </c>
      <c r="K149" s="85" t="s">
        <v>545</v>
      </c>
    </row>
    <row r="150" spans="2:12" x14ac:dyDescent="0.2">
      <c r="B150" s="79"/>
      <c r="C150" s="80"/>
      <c r="D150" s="79"/>
      <c r="E150" s="80"/>
      <c r="F150" s="86"/>
      <c r="G150" s="81"/>
      <c r="H150" s="94"/>
      <c r="I150" s="96"/>
      <c r="J150" s="15">
        <f t="shared" si="2"/>
        <v>195050.52999999994</v>
      </c>
      <c r="K150" s="85" t="s">
        <v>545</v>
      </c>
    </row>
    <row r="151" spans="2:12" x14ac:dyDescent="0.2">
      <c r="B151" s="79"/>
      <c r="C151" s="80"/>
      <c r="D151" s="79"/>
      <c r="E151" s="80"/>
      <c r="F151" s="86"/>
      <c r="G151" s="81"/>
      <c r="H151" s="94"/>
      <c r="I151" s="96"/>
      <c r="J151" s="15">
        <f t="shared" si="2"/>
        <v>195050.52999999994</v>
      </c>
      <c r="K151" s="85" t="s">
        <v>545</v>
      </c>
    </row>
    <row r="152" spans="2:12" x14ac:dyDescent="0.2">
      <c r="B152" s="79"/>
      <c r="C152" s="80"/>
      <c r="D152" s="79"/>
      <c r="E152" s="80"/>
      <c r="F152" s="80"/>
      <c r="G152" s="81"/>
      <c r="H152" s="82"/>
      <c r="I152" s="96"/>
      <c r="J152" s="15">
        <f t="shared" si="2"/>
        <v>195050.52999999994</v>
      </c>
      <c r="K152" s="85" t="s">
        <v>545</v>
      </c>
    </row>
    <row r="153" spans="2:12" x14ac:dyDescent="0.2">
      <c r="B153" s="79"/>
      <c r="C153" s="80"/>
      <c r="D153" s="79"/>
      <c r="E153" s="80"/>
      <c r="F153" s="80"/>
      <c r="G153" s="81"/>
      <c r="H153" s="82"/>
      <c r="I153" s="96"/>
      <c r="J153" s="15">
        <f t="shared" si="2"/>
        <v>195050.52999999994</v>
      </c>
      <c r="K153" s="85" t="s">
        <v>545</v>
      </c>
    </row>
    <row r="154" spans="2:12" x14ac:dyDescent="0.2">
      <c r="B154" s="79"/>
      <c r="C154" s="80"/>
      <c r="D154" s="79"/>
      <c r="E154" s="80"/>
      <c r="F154" s="80"/>
      <c r="G154" s="81"/>
      <c r="H154" s="82"/>
      <c r="I154" s="96"/>
      <c r="J154" s="15">
        <f t="shared" si="2"/>
        <v>195050.52999999994</v>
      </c>
      <c r="K154" s="85" t="s">
        <v>545</v>
      </c>
    </row>
    <row r="155" spans="2:12" x14ac:dyDescent="0.2">
      <c r="B155" s="79"/>
      <c r="C155" s="80"/>
      <c r="D155" s="79"/>
      <c r="E155" s="80"/>
      <c r="F155" s="80"/>
      <c r="G155" s="81"/>
      <c r="H155" s="82"/>
      <c r="I155" s="96"/>
      <c r="J155" s="15">
        <f t="shared" si="2"/>
        <v>195050.52999999994</v>
      </c>
      <c r="K155" s="85" t="s">
        <v>545</v>
      </c>
    </row>
    <row r="156" spans="2:12" x14ac:dyDescent="0.2">
      <c r="B156" s="79"/>
      <c r="C156" s="80"/>
      <c r="D156" s="79"/>
      <c r="E156" s="80"/>
      <c r="F156" s="80"/>
      <c r="G156" s="81"/>
      <c r="H156" s="82"/>
      <c r="I156" s="96"/>
      <c r="J156" s="15">
        <f t="shared" si="2"/>
        <v>195050.52999999994</v>
      </c>
      <c r="K156" s="85" t="s">
        <v>545</v>
      </c>
    </row>
    <row r="157" spans="2:12" x14ac:dyDescent="0.2">
      <c r="B157" s="79"/>
      <c r="C157" s="80"/>
      <c r="D157" s="79"/>
      <c r="E157" s="80"/>
      <c r="F157" s="80"/>
      <c r="G157" s="81"/>
      <c r="H157" s="80"/>
      <c r="I157" s="96"/>
      <c r="J157" s="15">
        <f t="shared" si="2"/>
        <v>195050.52999999994</v>
      </c>
      <c r="K157" s="85" t="s">
        <v>545</v>
      </c>
      <c r="L157" s="4" t="s">
        <v>369</v>
      </c>
    </row>
    <row r="158" spans="2:12" x14ac:dyDescent="0.2">
      <c r="B158" s="79"/>
      <c r="C158" s="80"/>
      <c r="D158" s="79"/>
      <c r="E158" s="80"/>
      <c r="F158" s="80"/>
      <c r="G158" s="81"/>
      <c r="H158" s="82"/>
      <c r="I158" s="96"/>
      <c r="J158" s="15">
        <f t="shared" si="2"/>
        <v>195050.52999999994</v>
      </c>
      <c r="K158" s="85" t="s">
        <v>545</v>
      </c>
    </row>
    <row r="159" spans="2:12" x14ac:dyDescent="0.2">
      <c r="B159" s="79"/>
      <c r="C159" s="80"/>
      <c r="D159" s="79"/>
      <c r="E159" s="80"/>
      <c r="F159" s="80"/>
      <c r="G159" s="81"/>
      <c r="H159" s="80"/>
      <c r="I159" s="96"/>
      <c r="J159" s="15">
        <f t="shared" si="2"/>
        <v>195050.52999999994</v>
      </c>
      <c r="K159" s="85" t="s">
        <v>545</v>
      </c>
    </row>
    <row r="160" spans="2:12" x14ac:dyDescent="0.2">
      <c r="B160" s="79"/>
      <c r="C160" s="80"/>
      <c r="D160" s="79"/>
      <c r="E160" s="80"/>
      <c r="F160" s="80"/>
      <c r="G160" s="81"/>
      <c r="H160" s="82"/>
      <c r="I160" s="96"/>
      <c r="J160" s="15">
        <f t="shared" si="2"/>
        <v>195050.52999999994</v>
      </c>
      <c r="K160" s="85" t="s">
        <v>545</v>
      </c>
    </row>
    <row r="161" spans="2:11" x14ac:dyDescent="0.2">
      <c r="B161" s="79"/>
      <c r="C161" s="80"/>
      <c r="D161" s="79"/>
      <c r="E161" s="80"/>
      <c r="F161" s="80"/>
      <c r="G161" s="81"/>
      <c r="H161" s="80"/>
      <c r="I161" s="96"/>
      <c r="J161" s="15">
        <f t="shared" si="2"/>
        <v>195050.52999999994</v>
      </c>
      <c r="K161" s="85" t="s">
        <v>545</v>
      </c>
    </row>
    <row r="162" spans="2:11" x14ac:dyDescent="0.2">
      <c r="B162" s="79"/>
      <c r="C162" s="80"/>
      <c r="D162" s="79"/>
      <c r="E162" s="80"/>
      <c r="F162" s="80"/>
      <c r="G162" s="81"/>
      <c r="H162" s="82"/>
      <c r="I162" s="96"/>
      <c r="J162" s="15">
        <f t="shared" si="2"/>
        <v>195050.52999999994</v>
      </c>
      <c r="K162" s="85" t="s">
        <v>545</v>
      </c>
    </row>
    <row r="163" spans="2:11" x14ac:dyDescent="0.2">
      <c r="B163" s="79"/>
      <c r="C163" s="80"/>
      <c r="D163" s="79"/>
      <c r="E163" s="80"/>
      <c r="F163" s="80"/>
      <c r="G163" s="81"/>
      <c r="H163" s="80"/>
      <c r="I163" s="96"/>
      <c r="J163" s="15">
        <f t="shared" si="2"/>
        <v>195050.52999999994</v>
      </c>
      <c r="K163" s="85" t="s">
        <v>545</v>
      </c>
    </row>
    <row r="164" spans="2:11" ht="12.75" x14ac:dyDescent="0.2">
      <c r="B164" s="79"/>
      <c r="C164" s="87"/>
      <c r="D164" s="79"/>
      <c r="E164" s="80"/>
      <c r="F164" s="80"/>
      <c r="G164" s="99"/>
      <c r="H164" s="99"/>
      <c r="I164" s="97"/>
      <c r="J164" s="15">
        <f t="shared" si="2"/>
        <v>195050.52999999994</v>
      </c>
      <c r="K164" s="85" t="s">
        <v>545</v>
      </c>
    </row>
    <row r="165" spans="2:11" x14ac:dyDescent="0.2">
      <c r="B165" s="79"/>
      <c r="C165" s="80"/>
      <c r="D165" s="79"/>
      <c r="E165" s="80"/>
      <c r="F165" s="80"/>
      <c r="G165" s="81"/>
      <c r="H165" s="80"/>
      <c r="I165" s="96"/>
      <c r="J165" s="15">
        <f t="shared" si="2"/>
        <v>195050.52999999994</v>
      </c>
      <c r="K165" s="85" t="s">
        <v>545</v>
      </c>
    </row>
    <row r="166" spans="2:11" x14ac:dyDescent="0.2">
      <c r="B166" s="79"/>
      <c r="C166" s="87"/>
      <c r="D166" s="79"/>
      <c r="E166" s="80"/>
      <c r="F166" s="80"/>
      <c r="G166" s="81"/>
      <c r="H166" s="82"/>
      <c r="I166" s="97"/>
      <c r="J166" s="15">
        <f t="shared" si="2"/>
        <v>195050.52999999994</v>
      </c>
      <c r="K166" s="85" t="s">
        <v>545</v>
      </c>
    </row>
    <row r="167" spans="2:11" x14ac:dyDescent="0.2">
      <c r="B167" s="100"/>
      <c r="C167" s="80"/>
      <c r="D167" s="101"/>
      <c r="E167" s="80"/>
      <c r="F167" s="80"/>
      <c r="G167" s="81"/>
      <c r="H167" s="91"/>
      <c r="I167" s="102"/>
      <c r="J167" s="15">
        <f t="shared" si="2"/>
        <v>195050.52999999994</v>
      </c>
      <c r="K167" s="85" t="s">
        <v>545</v>
      </c>
    </row>
    <row r="168" spans="2:11" x14ac:dyDescent="0.2">
      <c r="B168" s="100"/>
      <c r="C168" s="80"/>
      <c r="D168" s="101"/>
      <c r="E168" s="80"/>
      <c r="F168" s="80"/>
      <c r="G168" s="81"/>
      <c r="H168" s="82"/>
      <c r="I168" s="102"/>
      <c r="J168" s="15">
        <f t="shared" si="2"/>
        <v>195050.52999999994</v>
      </c>
      <c r="K168" s="85" t="s">
        <v>545</v>
      </c>
    </row>
    <row r="169" spans="2:11" x14ac:dyDescent="0.2">
      <c r="B169" s="100"/>
      <c r="C169" s="80"/>
      <c r="D169" s="101"/>
      <c r="E169" s="80"/>
      <c r="F169" s="80"/>
      <c r="G169" s="81"/>
      <c r="H169" s="82"/>
      <c r="I169" s="102"/>
      <c r="J169" s="15">
        <f t="shared" ref="J169:J232" si="3">J168+I169</f>
        <v>195050.52999999994</v>
      </c>
      <c r="K169" s="85" t="s">
        <v>545</v>
      </c>
    </row>
    <row r="170" spans="2:11" x14ac:dyDescent="0.2">
      <c r="B170" s="100"/>
      <c r="C170" s="87"/>
      <c r="D170" s="101"/>
      <c r="E170" s="80"/>
      <c r="F170" s="80"/>
      <c r="G170" s="81"/>
      <c r="H170" s="82"/>
      <c r="I170" s="103"/>
      <c r="J170" s="15">
        <f t="shared" si="3"/>
        <v>195050.52999999994</v>
      </c>
      <c r="K170" s="85" t="s">
        <v>545</v>
      </c>
    </row>
    <row r="171" spans="2:11" x14ac:dyDescent="0.2">
      <c r="B171" s="100"/>
      <c r="C171" s="87"/>
      <c r="D171" s="101"/>
      <c r="E171" s="80"/>
      <c r="F171" s="80"/>
      <c r="G171" s="81"/>
      <c r="H171" s="80"/>
      <c r="I171" s="103"/>
      <c r="J171" s="15">
        <f t="shared" si="3"/>
        <v>195050.52999999994</v>
      </c>
      <c r="K171" s="85" t="s">
        <v>545</v>
      </c>
    </row>
    <row r="172" spans="2:11" x14ac:dyDescent="0.2">
      <c r="B172" s="100"/>
      <c r="C172" s="80"/>
      <c r="D172" s="101"/>
      <c r="E172" s="80"/>
      <c r="F172" s="86"/>
      <c r="G172" s="81"/>
      <c r="H172" s="94"/>
      <c r="I172" s="102"/>
      <c r="J172" s="15">
        <f t="shared" si="3"/>
        <v>195050.52999999994</v>
      </c>
      <c r="K172" s="85" t="s">
        <v>545</v>
      </c>
    </row>
    <row r="173" spans="2:11" x14ac:dyDescent="0.2">
      <c r="B173" s="100"/>
      <c r="C173" s="80"/>
      <c r="D173" s="101"/>
      <c r="E173" s="80"/>
      <c r="F173" s="86"/>
      <c r="G173" s="81"/>
      <c r="H173" s="94"/>
      <c r="I173" s="102"/>
      <c r="J173" s="15">
        <f t="shared" si="3"/>
        <v>195050.52999999994</v>
      </c>
      <c r="K173" s="85" t="s">
        <v>545</v>
      </c>
    </row>
    <row r="174" spans="2:11" x14ac:dyDescent="0.2">
      <c r="B174" s="100"/>
      <c r="C174" s="80"/>
      <c r="D174" s="101"/>
      <c r="E174" s="80"/>
      <c r="F174" s="80"/>
      <c r="G174" s="81"/>
      <c r="H174" s="82"/>
      <c r="I174" s="102"/>
      <c r="J174" s="15">
        <f t="shared" si="3"/>
        <v>195050.52999999994</v>
      </c>
      <c r="K174" s="85" t="s">
        <v>545</v>
      </c>
    </row>
    <row r="175" spans="2:11" x14ac:dyDescent="0.2">
      <c r="B175" s="100"/>
      <c r="C175" s="80"/>
      <c r="D175" s="101"/>
      <c r="E175" s="80"/>
      <c r="F175" s="80"/>
      <c r="G175" s="81"/>
      <c r="H175" s="82"/>
      <c r="I175" s="102"/>
      <c r="J175" s="15">
        <f t="shared" si="3"/>
        <v>195050.52999999994</v>
      </c>
      <c r="K175" s="85" t="s">
        <v>545</v>
      </c>
    </row>
    <row r="176" spans="2:11" x14ac:dyDescent="0.2">
      <c r="B176" s="100"/>
      <c r="C176" s="80"/>
      <c r="D176" s="101"/>
      <c r="E176" s="80"/>
      <c r="F176" s="80"/>
      <c r="G176" s="81"/>
      <c r="H176" s="82"/>
      <c r="I176" s="102"/>
      <c r="J176" s="15">
        <f t="shared" si="3"/>
        <v>195050.52999999994</v>
      </c>
      <c r="K176" s="85" t="s">
        <v>545</v>
      </c>
    </row>
    <row r="177" spans="2:11" x14ac:dyDescent="0.2">
      <c r="B177" s="100"/>
      <c r="C177" s="80"/>
      <c r="D177" s="101"/>
      <c r="E177" s="80"/>
      <c r="F177" s="80"/>
      <c r="G177" s="81"/>
      <c r="H177" s="82"/>
      <c r="I177" s="102"/>
      <c r="J177" s="15">
        <f t="shared" si="3"/>
        <v>195050.52999999994</v>
      </c>
      <c r="K177" s="85" t="s">
        <v>545</v>
      </c>
    </row>
    <row r="178" spans="2:11" x14ac:dyDescent="0.2">
      <c r="B178" s="100"/>
      <c r="C178" s="80"/>
      <c r="D178" s="101"/>
      <c r="E178" s="80"/>
      <c r="F178" s="80"/>
      <c r="G178" s="81"/>
      <c r="H178" s="82"/>
      <c r="I178" s="102"/>
      <c r="J178" s="15">
        <f t="shared" si="3"/>
        <v>195050.52999999994</v>
      </c>
      <c r="K178" s="85" t="s">
        <v>545</v>
      </c>
    </row>
    <row r="179" spans="2:11" x14ac:dyDescent="0.2">
      <c r="B179" s="100"/>
      <c r="C179" s="80"/>
      <c r="D179" s="101"/>
      <c r="E179" s="80"/>
      <c r="F179" s="80"/>
      <c r="G179" s="81"/>
      <c r="H179" s="81"/>
      <c r="I179" s="102"/>
      <c r="J179" s="15">
        <f t="shared" si="3"/>
        <v>195050.52999999994</v>
      </c>
      <c r="K179" s="85" t="s">
        <v>545</v>
      </c>
    </row>
    <row r="180" spans="2:11" x14ac:dyDescent="0.2">
      <c r="B180" s="100"/>
      <c r="C180" s="80"/>
      <c r="D180" s="101"/>
      <c r="E180" s="80"/>
      <c r="F180" s="80"/>
      <c r="G180" s="81"/>
      <c r="H180" s="82"/>
      <c r="I180" s="102"/>
      <c r="J180" s="15">
        <f t="shared" si="3"/>
        <v>195050.52999999994</v>
      </c>
      <c r="K180" s="85" t="s">
        <v>545</v>
      </c>
    </row>
    <row r="181" spans="2:11" x14ac:dyDescent="0.2">
      <c r="B181" s="100"/>
      <c r="C181" s="87"/>
      <c r="D181" s="101"/>
      <c r="E181" s="80"/>
      <c r="F181" s="80"/>
      <c r="G181" s="81"/>
      <c r="H181" s="81"/>
      <c r="I181" s="103"/>
      <c r="J181" s="15">
        <f t="shared" si="3"/>
        <v>195050.52999999994</v>
      </c>
      <c r="K181" s="85" t="s">
        <v>545</v>
      </c>
    </row>
    <row r="182" spans="2:11" x14ac:dyDescent="0.2">
      <c r="B182" s="100"/>
      <c r="C182" s="80"/>
      <c r="D182" s="101"/>
      <c r="E182" s="80"/>
      <c r="F182" s="80"/>
      <c r="G182" s="81"/>
      <c r="H182" s="81"/>
      <c r="I182" s="102"/>
      <c r="J182" s="15">
        <f t="shared" si="3"/>
        <v>195050.52999999994</v>
      </c>
      <c r="K182" s="85" t="s">
        <v>545</v>
      </c>
    </row>
    <row r="183" spans="2:11" x14ac:dyDescent="0.2">
      <c r="B183" s="100"/>
      <c r="C183" s="80"/>
      <c r="D183" s="101"/>
      <c r="E183" s="80"/>
      <c r="F183" s="80"/>
      <c r="G183" s="81"/>
      <c r="H183" s="80"/>
      <c r="I183" s="102"/>
      <c r="J183" s="15">
        <f t="shared" si="3"/>
        <v>195050.52999999994</v>
      </c>
      <c r="K183" s="85" t="s">
        <v>545</v>
      </c>
    </row>
    <row r="184" spans="2:11" x14ac:dyDescent="0.2">
      <c r="B184" s="100"/>
      <c r="C184" s="80"/>
      <c r="D184" s="101"/>
      <c r="E184" s="80"/>
      <c r="F184" s="80"/>
      <c r="G184" s="81"/>
      <c r="H184" s="82"/>
      <c r="I184" s="102"/>
      <c r="J184" s="15">
        <f t="shared" si="3"/>
        <v>195050.52999999994</v>
      </c>
      <c r="K184" s="85" t="s">
        <v>545</v>
      </c>
    </row>
    <row r="185" spans="2:11" x14ac:dyDescent="0.2">
      <c r="B185" s="100"/>
      <c r="C185" s="80"/>
      <c r="D185" s="101"/>
      <c r="E185" s="80"/>
      <c r="F185" s="80"/>
      <c r="G185" s="81"/>
      <c r="H185" s="80"/>
      <c r="I185" s="102"/>
      <c r="J185" s="15">
        <f t="shared" si="3"/>
        <v>195050.52999999994</v>
      </c>
      <c r="K185" s="85" t="s">
        <v>545</v>
      </c>
    </row>
    <row r="186" spans="2:11" x14ac:dyDescent="0.2">
      <c r="B186" s="100"/>
      <c r="C186" s="87"/>
      <c r="D186" s="101"/>
      <c r="E186" s="80"/>
      <c r="F186" s="80"/>
      <c r="G186" s="80"/>
      <c r="H186" s="80"/>
      <c r="I186" s="103"/>
      <c r="J186" s="15">
        <f t="shared" si="3"/>
        <v>195050.52999999994</v>
      </c>
      <c r="K186" s="85" t="s">
        <v>545</v>
      </c>
    </row>
    <row r="187" spans="2:11" x14ac:dyDescent="0.2">
      <c r="B187" s="100"/>
      <c r="C187" s="80"/>
      <c r="D187" s="101"/>
      <c r="E187" s="80"/>
      <c r="F187" s="86"/>
      <c r="G187" s="81"/>
      <c r="H187" s="94"/>
      <c r="I187" s="102"/>
      <c r="J187" s="15">
        <f t="shared" si="3"/>
        <v>195050.52999999994</v>
      </c>
      <c r="K187" s="85" t="s">
        <v>545</v>
      </c>
    </row>
    <row r="188" spans="2:11" x14ac:dyDescent="0.2">
      <c r="B188" s="100"/>
      <c r="C188" s="80"/>
      <c r="D188" s="101"/>
      <c r="E188" s="80"/>
      <c r="F188" s="86"/>
      <c r="G188" s="81"/>
      <c r="H188" s="94"/>
      <c r="I188" s="102"/>
      <c r="J188" s="15">
        <f t="shared" si="3"/>
        <v>195050.52999999994</v>
      </c>
      <c r="K188" s="85" t="s">
        <v>545</v>
      </c>
    </row>
    <row r="189" spans="2:11" x14ac:dyDescent="0.2">
      <c r="B189" s="100"/>
      <c r="C189" s="80"/>
      <c r="D189" s="101"/>
      <c r="E189" s="80"/>
      <c r="F189" s="80"/>
      <c r="G189" s="81"/>
      <c r="H189" s="80"/>
      <c r="I189" s="102"/>
      <c r="J189" s="15">
        <f t="shared" si="3"/>
        <v>195050.52999999994</v>
      </c>
      <c r="K189" s="85" t="s">
        <v>545</v>
      </c>
    </row>
    <row r="190" spans="2:11" x14ac:dyDescent="0.2">
      <c r="B190" s="100"/>
      <c r="C190" s="80"/>
      <c r="D190" s="101"/>
      <c r="E190" s="80"/>
      <c r="F190" s="80"/>
      <c r="G190" s="81"/>
      <c r="H190" s="80"/>
      <c r="I190" s="102"/>
      <c r="J190" s="15">
        <f t="shared" si="3"/>
        <v>195050.52999999994</v>
      </c>
      <c r="K190" s="85" t="s">
        <v>545</v>
      </c>
    </row>
    <row r="191" spans="2:11" x14ac:dyDescent="0.2">
      <c r="B191" s="100"/>
      <c r="C191" s="80"/>
      <c r="D191" s="101"/>
      <c r="E191" s="80"/>
      <c r="F191" s="80"/>
      <c r="G191" s="81"/>
      <c r="H191" s="81"/>
      <c r="I191" s="102"/>
      <c r="J191" s="15">
        <f t="shared" si="3"/>
        <v>195050.52999999994</v>
      </c>
      <c r="K191" s="85" t="s">
        <v>545</v>
      </c>
    </row>
    <row r="192" spans="2:11" x14ac:dyDescent="0.2">
      <c r="B192" s="100"/>
      <c r="C192" s="80"/>
      <c r="D192" s="101"/>
      <c r="E192" s="80"/>
      <c r="F192" s="80"/>
      <c r="G192" s="81"/>
      <c r="H192" s="81"/>
      <c r="I192" s="102"/>
      <c r="J192" s="15">
        <f t="shared" si="3"/>
        <v>195050.52999999994</v>
      </c>
      <c r="K192" s="85" t="s">
        <v>545</v>
      </c>
    </row>
    <row r="193" spans="2:11" x14ac:dyDescent="0.2">
      <c r="B193" s="100"/>
      <c r="C193" s="80"/>
      <c r="D193" s="101"/>
      <c r="E193" s="80"/>
      <c r="F193" s="80"/>
      <c r="G193" s="81"/>
      <c r="H193" s="80"/>
      <c r="I193" s="102"/>
      <c r="J193" s="15">
        <f t="shared" si="3"/>
        <v>195050.52999999994</v>
      </c>
      <c r="K193" s="85" t="s">
        <v>545</v>
      </c>
    </row>
    <row r="194" spans="2:11" x14ac:dyDescent="0.2">
      <c r="B194" s="100"/>
      <c r="C194" s="80"/>
      <c r="D194" s="101"/>
      <c r="E194" s="80"/>
      <c r="F194" s="80"/>
      <c r="G194" s="81"/>
      <c r="H194" s="82"/>
      <c r="I194" s="102"/>
      <c r="J194" s="15">
        <f t="shared" si="3"/>
        <v>195050.52999999994</v>
      </c>
      <c r="K194" s="85" t="s">
        <v>545</v>
      </c>
    </row>
    <row r="195" spans="2:11" x14ac:dyDescent="0.2">
      <c r="B195" s="100"/>
      <c r="C195" s="80"/>
      <c r="D195" s="101"/>
      <c r="E195" s="80"/>
      <c r="F195" s="80"/>
      <c r="G195" s="81"/>
      <c r="H195" s="82"/>
      <c r="I195" s="102"/>
      <c r="J195" s="15">
        <f t="shared" si="3"/>
        <v>195050.52999999994</v>
      </c>
      <c r="K195" s="85" t="s">
        <v>545</v>
      </c>
    </row>
    <row r="196" spans="2:11" x14ac:dyDescent="0.2">
      <c r="B196" s="100"/>
      <c r="C196" s="80"/>
      <c r="D196" s="101"/>
      <c r="E196" s="80"/>
      <c r="F196" s="80"/>
      <c r="G196" s="81"/>
      <c r="H196" s="82"/>
      <c r="I196" s="102"/>
      <c r="J196" s="15">
        <f t="shared" si="3"/>
        <v>195050.52999999994</v>
      </c>
      <c r="K196" s="85" t="s">
        <v>545</v>
      </c>
    </row>
    <row r="197" spans="2:11" x14ac:dyDescent="0.2">
      <c r="B197" s="100"/>
      <c r="C197" s="80"/>
      <c r="D197" s="101"/>
      <c r="E197" s="80"/>
      <c r="F197" s="80"/>
      <c r="G197" s="81"/>
      <c r="H197" s="82"/>
      <c r="I197" s="102"/>
      <c r="J197" s="15">
        <f t="shared" si="3"/>
        <v>195050.52999999994</v>
      </c>
      <c r="K197" s="85" t="s">
        <v>545</v>
      </c>
    </row>
    <row r="198" spans="2:11" x14ac:dyDescent="0.2">
      <c r="B198" s="100"/>
      <c r="C198" s="80"/>
      <c r="D198" s="101"/>
      <c r="E198" s="80"/>
      <c r="F198" s="80"/>
      <c r="G198" s="81"/>
      <c r="H198" s="82"/>
      <c r="I198" s="102"/>
      <c r="J198" s="15">
        <f t="shared" si="3"/>
        <v>195050.52999999994</v>
      </c>
      <c r="K198" s="85" t="s">
        <v>545</v>
      </c>
    </row>
    <row r="199" spans="2:11" x14ac:dyDescent="0.2">
      <c r="B199" s="100"/>
      <c r="C199" s="80"/>
      <c r="D199" s="101"/>
      <c r="E199" s="80"/>
      <c r="F199" s="80"/>
      <c r="G199" s="81"/>
      <c r="H199" s="82"/>
      <c r="I199" s="102"/>
      <c r="J199" s="15">
        <f t="shared" si="3"/>
        <v>195050.52999999994</v>
      </c>
      <c r="K199" s="85" t="s">
        <v>545</v>
      </c>
    </row>
    <row r="200" spans="2:11" x14ac:dyDescent="0.2">
      <c r="B200" s="100"/>
      <c r="C200" s="80"/>
      <c r="D200" s="101"/>
      <c r="E200" s="80"/>
      <c r="F200" s="80"/>
      <c r="G200" s="81"/>
      <c r="H200" s="91"/>
      <c r="I200" s="102"/>
      <c r="J200" s="15">
        <f t="shared" si="3"/>
        <v>195050.52999999994</v>
      </c>
      <c r="K200" s="85" t="s">
        <v>545</v>
      </c>
    </row>
    <row r="201" spans="2:11" x14ac:dyDescent="0.2">
      <c r="B201" s="100"/>
      <c r="C201" s="87"/>
      <c r="D201" s="101"/>
      <c r="E201" s="80"/>
      <c r="F201" s="80"/>
      <c r="G201" s="80"/>
      <c r="H201" s="80"/>
      <c r="I201" s="103"/>
      <c r="J201" s="15">
        <f t="shared" si="3"/>
        <v>195050.52999999994</v>
      </c>
      <c r="K201" s="85" t="s">
        <v>545</v>
      </c>
    </row>
    <row r="202" spans="2:11" x14ac:dyDescent="0.2">
      <c r="B202" s="100"/>
      <c r="C202" s="80"/>
      <c r="D202" s="101"/>
      <c r="E202" s="80"/>
      <c r="F202" s="80"/>
      <c r="G202" s="81"/>
      <c r="H202" s="82"/>
      <c r="I202" s="102"/>
      <c r="J202" s="15">
        <f t="shared" si="3"/>
        <v>195050.52999999994</v>
      </c>
      <c r="K202" s="85" t="s">
        <v>545</v>
      </c>
    </row>
    <row r="203" spans="2:11" x14ac:dyDescent="0.2">
      <c r="B203" s="100"/>
      <c r="C203" s="80"/>
      <c r="D203" s="101"/>
      <c r="E203" s="80"/>
      <c r="F203" s="80"/>
      <c r="G203" s="81"/>
      <c r="H203" s="80"/>
      <c r="I203" s="102"/>
      <c r="J203" s="15">
        <f t="shared" si="3"/>
        <v>195050.52999999994</v>
      </c>
      <c r="K203" s="85" t="s">
        <v>545</v>
      </c>
    </row>
    <row r="204" spans="2:11" x14ac:dyDescent="0.2">
      <c r="B204" s="100"/>
      <c r="C204" s="80"/>
      <c r="D204" s="101"/>
      <c r="E204" s="80"/>
      <c r="F204" s="80"/>
      <c r="G204" s="81"/>
      <c r="H204" s="82"/>
      <c r="I204" s="102"/>
      <c r="J204" s="15">
        <f t="shared" si="3"/>
        <v>195050.52999999994</v>
      </c>
      <c r="K204" s="85" t="s">
        <v>545</v>
      </c>
    </row>
    <row r="205" spans="2:11" x14ac:dyDescent="0.2">
      <c r="B205" s="100"/>
      <c r="C205" s="80"/>
      <c r="D205" s="101"/>
      <c r="E205" s="80"/>
      <c r="F205" s="80"/>
      <c r="G205" s="81"/>
      <c r="H205" s="80"/>
      <c r="I205" s="102"/>
      <c r="J205" s="15">
        <f t="shared" si="3"/>
        <v>195050.52999999994</v>
      </c>
      <c r="K205" s="85" t="s">
        <v>545</v>
      </c>
    </row>
    <row r="206" spans="2:11" x14ac:dyDescent="0.2">
      <c r="B206" s="100"/>
      <c r="C206" s="80"/>
      <c r="D206" s="101"/>
      <c r="E206" s="80"/>
      <c r="F206" s="80"/>
      <c r="G206" s="81"/>
      <c r="H206" s="82"/>
      <c r="I206" s="102"/>
      <c r="J206" s="15">
        <f t="shared" si="3"/>
        <v>195050.52999999994</v>
      </c>
      <c r="K206" s="85" t="s">
        <v>545</v>
      </c>
    </row>
    <row r="207" spans="2:11" x14ac:dyDescent="0.2">
      <c r="B207" s="100"/>
      <c r="C207" s="80"/>
      <c r="D207" s="101"/>
      <c r="E207" s="80"/>
      <c r="F207" s="80"/>
      <c r="G207" s="81"/>
      <c r="H207" s="80"/>
      <c r="I207" s="102"/>
      <c r="J207" s="15">
        <f t="shared" si="3"/>
        <v>195050.52999999994</v>
      </c>
      <c r="K207" s="85" t="s">
        <v>545</v>
      </c>
    </row>
    <row r="208" spans="2:11" x14ac:dyDescent="0.2">
      <c r="B208" s="100"/>
      <c r="C208" s="87"/>
      <c r="D208" s="101"/>
      <c r="E208" s="80"/>
      <c r="F208" s="80"/>
      <c r="G208" s="81"/>
      <c r="H208" s="82"/>
      <c r="I208" s="103"/>
      <c r="J208" s="15">
        <f t="shared" si="3"/>
        <v>195050.52999999994</v>
      </c>
      <c r="K208" s="85" t="s">
        <v>545</v>
      </c>
    </row>
    <row r="209" spans="2:11" x14ac:dyDescent="0.2">
      <c r="B209" s="100"/>
      <c r="C209" s="87"/>
      <c r="D209" s="101"/>
      <c r="E209" s="80"/>
      <c r="F209" s="80"/>
      <c r="G209" s="81"/>
      <c r="H209" s="80"/>
      <c r="I209" s="103"/>
      <c r="J209" s="15">
        <f t="shared" si="3"/>
        <v>195050.52999999994</v>
      </c>
      <c r="K209" s="85" t="s">
        <v>545</v>
      </c>
    </row>
    <row r="210" spans="2:11" x14ac:dyDescent="0.2">
      <c r="B210" s="100"/>
      <c r="C210" s="87"/>
      <c r="D210" s="101"/>
      <c r="E210" s="80"/>
      <c r="F210" s="80"/>
      <c r="G210" s="81"/>
      <c r="H210" s="81"/>
      <c r="I210" s="103"/>
      <c r="J210" s="15">
        <f t="shared" si="3"/>
        <v>195050.52999999994</v>
      </c>
      <c r="K210" s="85" t="s">
        <v>545</v>
      </c>
    </row>
    <row r="211" spans="2:11" x14ac:dyDescent="0.2">
      <c r="B211" s="100"/>
      <c r="C211" s="80"/>
      <c r="D211" s="101"/>
      <c r="E211" s="80"/>
      <c r="F211" s="80"/>
      <c r="G211" s="81"/>
      <c r="H211" s="81"/>
      <c r="I211" s="102"/>
      <c r="J211" s="15">
        <f t="shared" si="3"/>
        <v>195050.52999999994</v>
      </c>
      <c r="K211" s="85" t="s">
        <v>545</v>
      </c>
    </row>
    <row r="212" spans="2:11" x14ac:dyDescent="0.2">
      <c r="B212" s="100"/>
      <c r="C212" s="80"/>
      <c r="D212" s="101"/>
      <c r="E212" s="80"/>
      <c r="F212" s="80"/>
      <c r="G212" s="81"/>
      <c r="H212" s="91"/>
      <c r="I212" s="102"/>
      <c r="J212" s="15">
        <f t="shared" si="3"/>
        <v>195050.52999999994</v>
      </c>
      <c r="K212" s="85" t="s">
        <v>545</v>
      </c>
    </row>
    <row r="213" spans="2:11" x14ac:dyDescent="0.2">
      <c r="B213" s="100"/>
      <c r="C213" s="80"/>
      <c r="D213" s="101"/>
      <c r="E213" s="80"/>
      <c r="F213" s="80"/>
      <c r="G213" s="81"/>
      <c r="H213" s="91"/>
      <c r="I213" s="102"/>
      <c r="J213" s="15">
        <f t="shared" si="3"/>
        <v>195050.52999999994</v>
      </c>
      <c r="K213" s="85" t="s">
        <v>545</v>
      </c>
    </row>
    <row r="214" spans="2:11" x14ac:dyDescent="0.2">
      <c r="B214" s="100"/>
      <c r="C214" s="80"/>
      <c r="D214" s="101"/>
      <c r="E214" s="80"/>
      <c r="F214" s="80"/>
      <c r="G214" s="81"/>
      <c r="H214" s="91"/>
      <c r="I214" s="102"/>
      <c r="J214" s="15">
        <f t="shared" si="3"/>
        <v>195050.52999999994</v>
      </c>
      <c r="K214" s="85" t="s">
        <v>545</v>
      </c>
    </row>
    <row r="215" spans="2:11" x14ac:dyDescent="0.2">
      <c r="B215" s="100"/>
      <c r="C215" s="87"/>
      <c r="D215" s="101"/>
      <c r="E215" s="80"/>
      <c r="F215" s="80"/>
      <c r="G215" s="81"/>
      <c r="H215" s="80"/>
      <c r="I215" s="103"/>
      <c r="J215" s="15">
        <f t="shared" si="3"/>
        <v>195050.52999999994</v>
      </c>
      <c r="K215" s="85" t="s">
        <v>545</v>
      </c>
    </row>
    <row r="216" spans="2:11" x14ac:dyDescent="0.2">
      <c r="B216" s="100"/>
      <c r="C216" s="80"/>
      <c r="D216" s="101"/>
      <c r="E216" s="80"/>
      <c r="F216" s="80"/>
      <c r="G216" s="81"/>
      <c r="H216" s="80"/>
      <c r="I216" s="102"/>
      <c r="J216" s="15">
        <f t="shared" si="3"/>
        <v>195050.52999999994</v>
      </c>
      <c r="K216" s="85" t="s">
        <v>545</v>
      </c>
    </row>
    <row r="217" spans="2:11" x14ac:dyDescent="0.2">
      <c r="B217" s="100"/>
      <c r="C217" s="87"/>
      <c r="D217" s="101"/>
      <c r="E217" s="80"/>
      <c r="F217" s="80"/>
      <c r="G217" s="81"/>
      <c r="H217" s="82"/>
      <c r="I217" s="103"/>
      <c r="J217" s="15">
        <f t="shared" si="3"/>
        <v>195050.52999999994</v>
      </c>
      <c r="K217" s="85" t="s">
        <v>545</v>
      </c>
    </row>
    <row r="218" spans="2:11" x14ac:dyDescent="0.2">
      <c r="B218" s="100"/>
      <c r="C218" s="80"/>
      <c r="D218" s="101"/>
      <c r="E218" s="80"/>
      <c r="F218" s="80"/>
      <c r="G218" s="81"/>
      <c r="H218" s="91"/>
      <c r="I218" s="102"/>
      <c r="J218" s="15">
        <f t="shared" si="3"/>
        <v>195050.52999999994</v>
      </c>
      <c r="K218" s="85" t="s">
        <v>545</v>
      </c>
    </row>
    <row r="219" spans="2:11" x14ac:dyDescent="0.2">
      <c r="B219" s="100"/>
      <c r="C219" s="80"/>
      <c r="D219" s="101"/>
      <c r="E219" s="80"/>
      <c r="F219" s="80"/>
      <c r="G219" s="81"/>
      <c r="H219" s="91"/>
      <c r="I219" s="102"/>
      <c r="J219" s="15">
        <f t="shared" si="3"/>
        <v>195050.52999999994</v>
      </c>
      <c r="K219" s="85" t="s">
        <v>545</v>
      </c>
    </row>
    <row r="220" spans="2:11" x14ac:dyDescent="0.2">
      <c r="B220" s="100"/>
      <c r="C220" s="80"/>
      <c r="D220" s="101"/>
      <c r="E220" s="80"/>
      <c r="F220" s="80"/>
      <c r="G220" s="81"/>
      <c r="H220" s="91"/>
      <c r="I220" s="102"/>
      <c r="J220" s="15">
        <f t="shared" si="3"/>
        <v>195050.52999999994</v>
      </c>
      <c r="K220" s="85" t="s">
        <v>545</v>
      </c>
    </row>
    <row r="221" spans="2:11" x14ac:dyDescent="0.2">
      <c r="B221" s="100"/>
      <c r="C221" s="80"/>
      <c r="D221" s="101"/>
      <c r="E221" s="80"/>
      <c r="F221" s="86"/>
      <c r="G221" s="81"/>
      <c r="H221" s="94"/>
      <c r="I221" s="102"/>
      <c r="J221" s="15">
        <f t="shared" si="3"/>
        <v>195050.52999999994</v>
      </c>
      <c r="K221" s="85" t="s">
        <v>545</v>
      </c>
    </row>
    <row r="222" spans="2:11" x14ac:dyDescent="0.2">
      <c r="B222" s="100"/>
      <c r="C222" s="80"/>
      <c r="D222" s="101"/>
      <c r="E222" s="80"/>
      <c r="F222" s="86"/>
      <c r="G222" s="81"/>
      <c r="H222" s="94"/>
      <c r="I222" s="102"/>
      <c r="J222" s="15">
        <f t="shared" si="3"/>
        <v>195050.52999999994</v>
      </c>
      <c r="K222" s="85" t="s">
        <v>545</v>
      </c>
    </row>
    <row r="223" spans="2:11" x14ac:dyDescent="0.2">
      <c r="B223" s="100"/>
      <c r="C223" s="80"/>
      <c r="D223" s="101"/>
      <c r="E223" s="80"/>
      <c r="F223" s="80"/>
      <c r="G223" s="81"/>
      <c r="H223" s="91"/>
      <c r="I223" s="102"/>
      <c r="J223" s="15">
        <f t="shared" si="3"/>
        <v>195050.52999999994</v>
      </c>
      <c r="K223" s="85" t="s">
        <v>545</v>
      </c>
    </row>
    <row r="224" spans="2:11" x14ac:dyDescent="0.2">
      <c r="B224" s="100"/>
      <c r="C224" s="80"/>
      <c r="D224" s="101"/>
      <c r="E224" s="80"/>
      <c r="F224" s="80"/>
      <c r="G224" s="81"/>
      <c r="H224" s="91"/>
      <c r="I224" s="102"/>
      <c r="J224" s="15">
        <f t="shared" si="3"/>
        <v>195050.52999999994</v>
      </c>
      <c r="K224" s="85" t="s">
        <v>545</v>
      </c>
    </row>
    <row r="225" spans="2:11" x14ac:dyDescent="0.2">
      <c r="B225" s="100"/>
      <c r="C225" s="80"/>
      <c r="D225" s="101"/>
      <c r="E225" s="80"/>
      <c r="F225" s="80"/>
      <c r="G225" s="81"/>
      <c r="H225" s="91"/>
      <c r="I225" s="102"/>
      <c r="J225" s="15">
        <f t="shared" si="3"/>
        <v>195050.52999999994</v>
      </c>
      <c r="K225" s="85" t="s">
        <v>545</v>
      </c>
    </row>
    <row r="226" spans="2:11" x14ac:dyDescent="0.2">
      <c r="B226" s="100"/>
      <c r="C226" s="80"/>
      <c r="D226" s="101"/>
      <c r="E226" s="80"/>
      <c r="F226" s="80"/>
      <c r="G226" s="81"/>
      <c r="H226" s="82"/>
      <c r="I226" s="102"/>
      <c r="J226" s="15">
        <f t="shared" si="3"/>
        <v>195050.52999999994</v>
      </c>
      <c r="K226" s="85" t="s">
        <v>545</v>
      </c>
    </row>
    <row r="227" spans="2:11" x14ac:dyDescent="0.2">
      <c r="B227" s="100"/>
      <c r="C227" s="80"/>
      <c r="D227" s="101"/>
      <c r="E227" s="80"/>
      <c r="F227" s="80"/>
      <c r="G227" s="81"/>
      <c r="H227" s="80"/>
      <c r="I227" s="102"/>
      <c r="J227" s="15">
        <f t="shared" si="3"/>
        <v>195050.52999999994</v>
      </c>
      <c r="K227" s="85" t="s">
        <v>545</v>
      </c>
    </row>
    <row r="228" spans="2:11" x14ac:dyDescent="0.2">
      <c r="B228" s="100"/>
      <c r="C228" s="80"/>
      <c r="D228" s="101"/>
      <c r="E228" s="80"/>
      <c r="F228" s="80"/>
      <c r="G228" s="81"/>
      <c r="H228" s="82"/>
      <c r="I228" s="102"/>
      <c r="J228" s="15">
        <f t="shared" si="3"/>
        <v>195050.52999999994</v>
      </c>
      <c r="K228" s="85" t="s">
        <v>545</v>
      </c>
    </row>
    <row r="229" spans="2:11" x14ac:dyDescent="0.2">
      <c r="B229" s="100"/>
      <c r="C229" s="80"/>
      <c r="D229" s="101"/>
      <c r="E229" s="80"/>
      <c r="F229" s="80"/>
      <c r="G229" s="81"/>
      <c r="H229" s="80"/>
      <c r="I229" s="102"/>
      <c r="J229" s="15">
        <f t="shared" si="3"/>
        <v>195050.52999999994</v>
      </c>
      <c r="K229" s="85" t="s">
        <v>545</v>
      </c>
    </row>
    <row r="230" spans="2:11" x14ac:dyDescent="0.2">
      <c r="B230" s="100"/>
      <c r="C230" s="80"/>
      <c r="D230" s="101"/>
      <c r="E230" s="80"/>
      <c r="F230" s="80"/>
      <c r="G230" s="81"/>
      <c r="H230" s="82"/>
      <c r="I230" s="102"/>
      <c r="J230" s="15">
        <f t="shared" si="3"/>
        <v>195050.52999999994</v>
      </c>
      <c r="K230" s="85" t="s">
        <v>545</v>
      </c>
    </row>
    <row r="231" spans="2:11" x14ac:dyDescent="0.2">
      <c r="B231" s="100"/>
      <c r="C231" s="80"/>
      <c r="D231" s="101"/>
      <c r="E231" s="80"/>
      <c r="F231" s="80"/>
      <c r="G231" s="81"/>
      <c r="H231" s="80"/>
      <c r="I231" s="102"/>
      <c r="J231" s="15">
        <f t="shared" si="3"/>
        <v>195050.52999999994</v>
      </c>
      <c r="K231" s="85" t="s">
        <v>545</v>
      </c>
    </row>
    <row r="232" spans="2:11" x14ac:dyDescent="0.2">
      <c r="B232" s="100"/>
      <c r="C232" s="80"/>
      <c r="D232" s="101"/>
      <c r="E232" s="80"/>
      <c r="F232" s="80"/>
      <c r="G232" s="81"/>
      <c r="H232" s="82"/>
      <c r="I232" s="102"/>
      <c r="J232" s="15">
        <f t="shared" si="3"/>
        <v>195050.52999999994</v>
      </c>
      <c r="K232" s="85" t="s">
        <v>545</v>
      </c>
    </row>
    <row r="233" spans="2:11" x14ac:dyDescent="0.2">
      <c r="B233" s="100"/>
      <c r="C233" s="87"/>
      <c r="D233" s="101"/>
      <c r="E233" s="80"/>
      <c r="F233" s="80"/>
      <c r="G233" s="81"/>
      <c r="H233" s="80"/>
      <c r="I233" s="103"/>
      <c r="J233" s="15">
        <f t="shared" ref="J233:J296" si="4">J232+I233</f>
        <v>195050.52999999994</v>
      </c>
      <c r="K233" s="85" t="s">
        <v>545</v>
      </c>
    </row>
    <row r="234" spans="2:11" x14ac:dyDescent="0.2">
      <c r="B234" s="100"/>
      <c r="C234" s="80"/>
      <c r="D234" s="101"/>
      <c r="E234" s="80"/>
      <c r="F234" s="80"/>
      <c r="G234" s="81"/>
      <c r="H234" s="82"/>
      <c r="I234" s="102"/>
      <c r="J234" s="15">
        <f t="shared" si="4"/>
        <v>195050.52999999994</v>
      </c>
      <c r="K234" s="85" t="s">
        <v>545</v>
      </c>
    </row>
    <row r="235" spans="2:11" x14ac:dyDescent="0.2">
      <c r="B235" s="100"/>
      <c r="C235" s="87"/>
      <c r="D235" s="101"/>
      <c r="E235" s="80"/>
      <c r="F235" s="80"/>
      <c r="G235" s="81"/>
      <c r="H235" s="82"/>
      <c r="I235" s="103"/>
      <c r="J235" s="15">
        <f t="shared" si="4"/>
        <v>195050.52999999994</v>
      </c>
      <c r="K235" s="85" t="s">
        <v>545</v>
      </c>
    </row>
    <row r="236" spans="2:11" x14ac:dyDescent="0.2">
      <c r="B236" s="100"/>
      <c r="C236" s="87"/>
      <c r="D236" s="101"/>
      <c r="E236" s="80"/>
      <c r="F236" s="80"/>
      <c r="G236" s="79"/>
      <c r="H236" s="82"/>
      <c r="I236" s="103"/>
      <c r="J236" s="15">
        <f t="shared" si="4"/>
        <v>195050.52999999994</v>
      </c>
      <c r="K236" s="85" t="s">
        <v>545</v>
      </c>
    </row>
    <row r="237" spans="2:11" x14ac:dyDescent="0.2">
      <c r="B237" s="100"/>
      <c r="C237" s="87"/>
      <c r="D237" s="101"/>
      <c r="E237" s="80"/>
      <c r="F237" s="80"/>
      <c r="G237" s="79"/>
      <c r="H237" s="82"/>
      <c r="I237" s="103"/>
      <c r="J237" s="15">
        <f t="shared" si="4"/>
        <v>195050.52999999994</v>
      </c>
      <c r="K237" s="85" t="s">
        <v>545</v>
      </c>
    </row>
    <row r="238" spans="2:11" x14ac:dyDescent="0.2">
      <c r="B238" s="100"/>
      <c r="C238" s="80"/>
      <c r="D238" s="101"/>
      <c r="E238" s="80"/>
      <c r="F238" s="80"/>
      <c r="G238" s="81"/>
      <c r="H238" s="82"/>
      <c r="I238" s="102"/>
      <c r="J238" s="15">
        <f t="shared" si="4"/>
        <v>195050.52999999994</v>
      </c>
      <c r="K238" s="85" t="s">
        <v>545</v>
      </c>
    </row>
    <row r="239" spans="2:11" x14ac:dyDescent="0.2">
      <c r="B239" s="100"/>
      <c r="C239" s="80"/>
      <c r="D239" s="101"/>
      <c r="E239" s="80"/>
      <c r="F239" s="80"/>
      <c r="G239" s="81"/>
      <c r="H239" s="82"/>
      <c r="I239" s="102"/>
      <c r="J239" s="15">
        <f t="shared" si="4"/>
        <v>195050.52999999994</v>
      </c>
      <c r="K239" s="85" t="s">
        <v>545</v>
      </c>
    </row>
    <row r="240" spans="2:11" x14ac:dyDescent="0.2">
      <c r="B240" s="100"/>
      <c r="C240" s="80"/>
      <c r="D240" s="101"/>
      <c r="E240" s="80"/>
      <c r="F240" s="80"/>
      <c r="G240" s="81"/>
      <c r="H240" s="82"/>
      <c r="I240" s="102"/>
      <c r="J240" s="15">
        <f t="shared" si="4"/>
        <v>195050.52999999994</v>
      </c>
      <c r="K240" s="85" t="s">
        <v>545</v>
      </c>
    </row>
    <row r="241" spans="2:11" x14ac:dyDescent="0.2">
      <c r="B241" s="100"/>
      <c r="C241" s="80"/>
      <c r="D241" s="101"/>
      <c r="E241" s="80"/>
      <c r="F241" s="86"/>
      <c r="G241" s="81"/>
      <c r="H241" s="94"/>
      <c r="I241" s="102"/>
      <c r="J241" s="15">
        <f t="shared" si="4"/>
        <v>195050.52999999994</v>
      </c>
      <c r="K241" s="85" t="s">
        <v>545</v>
      </c>
    </row>
    <row r="242" spans="2:11" x14ac:dyDescent="0.2">
      <c r="B242" s="100"/>
      <c r="C242" s="80"/>
      <c r="D242" s="101"/>
      <c r="E242" s="80"/>
      <c r="F242" s="86"/>
      <c r="G242" s="81"/>
      <c r="H242" s="94"/>
      <c r="I242" s="102"/>
      <c r="J242" s="15">
        <f t="shared" si="4"/>
        <v>195050.52999999994</v>
      </c>
      <c r="K242" s="85" t="s">
        <v>545</v>
      </c>
    </row>
    <row r="243" spans="2:11" x14ac:dyDescent="0.2">
      <c r="B243" s="100"/>
      <c r="C243" s="80"/>
      <c r="D243" s="101"/>
      <c r="E243" s="80"/>
      <c r="F243" s="80"/>
      <c r="G243" s="81"/>
      <c r="H243" s="82"/>
      <c r="I243" s="102"/>
      <c r="J243" s="15">
        <f t="shared" si="4"/>
        <v>195050.52999999994</v>
      </c>
      <c r="K243" s="85" t="s">
        <v>545</v>
      </c>
    </row>
    <row r="244" spans="2:11" x14ac:dyDescent="0.2">
      <c r="B244" s="100"/>
      <c r="C244" s="80"/>
      <c r="D244" s="101"/>
      <c r="E244" s="80"/>
      <c r="F244" s="80"/>
      <c r="G244" s="81"/>
      <c r="H244" s="82"/>
      <c r="I244" s="102"/>
      <c r="J244" s="15">
        <f t="shared" si="4"/>
        <v>195050.52999999994</v>
      </c>
      <c r="K244" s="85" t="s">
        <v>545</v>
      </c>
    </row>
    <row r="245" spans="2:11" x14ac:dyDescent="0.2">
      <c r="B245" s="100"/>
      <c r="C245" s="80"/>
      <c r="D245" s="101"/>
      <c r="E245" s="80"/>
      <c r="F245" s="80"/>
      <c r="G245" s="81"/>
      <c r="H245" s="82"/>
      <c r="I245" s="102"/>
      <c r="J245" s="15">
        <f t="shared" si="4"/>
        <v>195050.52999999994</v>
      </c>
      <c r="K245" s="85" t="s">
        <v>545</v>
      </c>
    </row>
    <row r="246" spans="2:11" x14ac:dyDescent="0.2">
      <c r="B246" s="100"/>
      <c r="C246" s="87"/>
      <c r="D246" s="101"/>
      <c r="E246" s="80"/>
      <c r="F246" s="80"/>
      <c r="G246" s="81"/>
      <c r="H246" s="82"/>
      <c r="I246" s="103"/>
      <c r="J246" s="15">
        <f t="shared" si="4"/>
        <v>195050.52999999994</v>
      </c>
      <c r="K246" s="85" t="s">
        <v>545</v>
      </c>
    </row>
    <row r="247" spans="2:11" x14ac:dyDescent="0.2">
      <c r="B247" s="100"/>
      <c r="C247" s="87"/>
      <c r="D247" s="101"/>
      <c r="E247" s="80"/>
      <c r="F247" s="80"/>
      <c r="G247" s="81"/>
      <c r="H247" s="80"/>
      <c r="I247" s="103"/>
      <c r="J247" s="15">
        <f t="shared" si="4"/>
        <v>195050.52999999994</v>
      </c>
      <c r="K247" s="85" t="s">
        <v>545</v>
      </c>
    </row>
    <row r="248" spans="2:11" x14ac:dyDescent="0.2">
      <c r="B248" s="100"/>
      <c r="C248" s="80"/>
      <c r="D248" s="101"/>
      <c r="E248" s="80"/>
      <c r="F248" s="80"/>
      <c r="G248" s="81"/>
      <c r="H248" s="82"/>
      <c r="I248" s="102"/>
      <c r="J248" s="15">
        <f t="shared" si="4"/>
        <v>195050.52999999994</v>
      </c>
      <c r="K248" s="85" t="s">
        <v>545</v>
      </c>
    </row>
    <row r="249" spans="2:11" x14ac:dyDescent="0.2">
      <c r="B249" s="100"/>
      <c r="C249" s="80"/>
      <c r="D249" s="101"/>
      <c r="E249" s="80"/>
      <c r="F249" s="80"/>
      <c r="G249" s="81"/>
      <c r="H249" s="80"/>
      <c r="I249" s="102"/>
      <c r="J249" s="15">
        <f t="shared" si="4"/>
        <v>195050.52999999994</v>
      </c>
      <c r="K249" s="85" t="s">
        <v>545</v>
      </c>
    </row>
    <row r="250" spans="2:11" x14ac:dyDescent="0.2">
      <c r="B250" s="100"/>
      <c r="C250" s="80"/>
      <c r="D250" s="101"/>
      <c r="E250" s="80"/>
      <c r="F250" s="80"/>
      <c r="G250" s="81"/>
      <c r="H250" s="82"/>
      <c r="I250" s="102"/>
      <c r="J250" s="15">
        <f t="shared" si="4"/>
        <v>195050.52999999994</v>
      </c>
      <c r="K250" s="85" t="s">
        <v>545</v>
      </c>
    </row>
    <row r="251" spans="2:11" x14ac:dyDescent="0.2">
      <c r="B251" s="100"/>
      <c r="C251" s="80"/>
      <c r="D251" s="101"/>
      <c r="E251" s="80"/>
      <c r="F251" s="80"/>
      <c r="G251" s="81"/>
      <c r="H251" s="80"/>
      <c r="I251" s="102"/>
      <c r="J251" s="15">
        <f t="shared" si="4"/>
        <v>195050.52999999994</v>
      </c>
      <c r="K251" s="85" t="s">
        <v>545</v>
      </c>
    </row>
    <row r="252" spans="2:11" x14ac:dyDescent="0.2">
      <c r="B252" s="100"/>
      <c r="C252" s="80"/>
      <c r="D252" s="101"/>
      <c r="E252" s="80"/>
      <c r="F252" s="80"/>
      <c r="G252" s="81"/>
      <c r="H252" s="82"/>
      <c r="I252" s="102"/>
      <c r="J252" s="15">
        <f t="shared" si="4"/>
        <v>195050.52999999994</v>
      </c>
      <c r="K252" s="85" t="s">
        <v>545</v>
      </c>
    </row>
    <row r="253" spans="2:11" x14ac:dyDescent="0.2">
      <c r="B253" s="100"/>
      <c r="C253" s="80"/>
      <c r="D253" s="101"/>
      <c r="E253" s="80"/>
      <c r="F253" s="80"/>
      <c r="G253" s="81"/>
      <c r="H253" s="80"/>
      <c r="I253" s="102"/>
      <c r="J253" s="15">
        <f t="shared" si="4"/>
        <v>195050.52999999994</v>
      </c>
      <c r="K253" s="85" t="s">
        <v>545</v>
      </c>
    </row>
    <row r="254" spans="2:11" x14ac:dyDescent="0.2">
      <c r="B254" s="100"/>
      <c r="C254" s="80"/>
      <c r="D254" s="101"/>
      <c r="E254" s="80"/>
      <c r="F254" s="80"/>
      <c r="G254" s="81"/>
      <c r="H254" s="82"/>
      <c r="I254" s="102"/>
      <c r="J254" s="15">
        <f t="shared" si="4"/>
        <v>195050.52999999994</v>
      </c>
      <c r="K254" s="85" t="s">
        <v>545</v>
      </c>
    </row>
    <row r="255" spans="2:11" x14ac:dyDescent="0.2">
      <c r="B255" s="100"/>
      <c r="C255" s="87"/>
      <c r="D255" s="101"/>
      <c r="E255" s="80"/>
      <c r="F255" s="80"/>
      <c r="G255" s="81"/>
      <c r="H255" s="81"/>
      <c r="I255" s="103"/>
      <c r="J255" s="15">
        <f t="shared" si="4"/>
        <v>195050.52999999994</v>
      </c>
      <c r="K255" s="85" t="s">
        <v>545</v>
      </c>
    </row>
    <row r="256" spans="2:11" x14ac:dyDescent="0.2">
      <c r="B256" s="100"/>
      <c r="C256" s="87"/>
      <c r="D256" s="101"/>
      <c r="E256" s="80"/>
      <c r="F256" s="80"/>
      <c r="G256" s="81"/>
      <c r="H256" s="81"/>
      <c r="I256" s="103"/>
      <c r="J256" s="15">
        <f t="shared" si="4"/>
        <v>195050.52999999994</v>
      </c>
      <c r="K256" s="85" t="s">
        <v>545</v>
      </c>
    </row>
    <row r="257" spans="2:11" x14ac:dyDescent="0.2">
      <c r="B257" s="100"/>
      <c r="C257" s="87"/>
      <c r="D257" s="101"/>
      <c r="E257" s="80"/>
      <c r="F257" s="80"/>
      <c r="G257" s="81"/>
      <c r="H257" s="81"/>
      <c r="I257" s="103"/>
      <c r="J257" s="15">
        <f t="shared" si="4"/>
        <v>195050.52999999994</v>
      </c>
      <c r="K257" s="85" t="s">
        <v>545</v>
      </c>
    </row>
    <row r="258" spans="2:11" x14ac:dyDescent="0.2">
      <c r="B258" s="100"/>
      <c r="C258" s="87"/>
      <c r="D258" s="101"/>
      <c r="E258" s="80"/>
      <c r="F258" s="80"/>
      <c r="G258" s="81"/>
      <c r="H258" s="81"/>
      <c r="I258" s="103"/>
      <c r="J258" s="15">
        <f t="shared" si="4"/>
        <v>195050.52999999994</v>
      </c>
      <c r="K258" s="85" t="s">
        <v>545</v>
      </c>
    </row>
    <row r="259" spans="2:11" x14ac:dyDescent="0.2">
      <c r="B259" s="100"/>
      <c r="C259" s="87"/>
      <c r="D259" s="101"/>
      <c r="E259" s="80"/>
      <c r="F259" s="80"/>
      <c r="G259" s="81"/>
      <c r="H259" s="82"/>
      <c r="I259" s="103"/>
      <c r="J259" s="15">
        <f t="shared" si="4"/>
        <v>195050.52999999994</v>
      </c>
      <c r="K259" s="85" t="s">
        <v>545</v>
      </c>
    </row>
    <row r="260" spans="2:11" x14ac:dyDescent="0.2">
      <c r="B260" s="104"/>
      <c r="C260" s="80"/>
      <c r="D260" s="101"/>
      <c r="E260" s="80"/>
      <c r="F260" s="80"/>
      <c r="G260" s="81"/>
      <c r="H260" s="91"/>
      <c r="I260" s="102"/>
      <c r="J260" s="15">
        <f t="shared" si="4"/>
        <v>195050.52999999994</v>
      </c>
      <c r="K260" s="85" t="s">
        <v>545</v>
      </c>
    </row>
    <row r="261" spans="2:11" x14ac:dyDescent="0.2">
      <c r="B261" s="104"/>
      <c r="C261" s="80"/>
      <c r="D261" s="101"/>
      <c r="E261" s="80"/>
      <c r="F261" s="80"/>
      <c r="G261" s="81"/>
      <c r="H261" s="91"/>
      <c r="I261" s="102"/>
      <c r="J261" s="15">
        <f t="shared" si="4"/>
        <v>195050.52999999994</v>
      </c>
      <c r="K261" s="85" t="s">
        <v>545</v>
      </c>
    </row>
    <row r="262" spans="2:11" x14ac:dyDescent="0.2">
      <c r="B262" s="104"/>
      <c r="C262" s="80"/>
      <c r="D262" s="101"/>
      <c r="E262" s="80"/>
      <c r="F262" s="80"/>
      <c r="G262" s="81"/>
      <c r="H262" s="91"/>
      <c r="I262" s="102"/>
      <c r="J262" s="15">
        <f t="shared" si="4"/>
        <v>195050.52999999994</v>
      </c>
      <c r="K262" s="85" t="s">
        <v>545</v>
      </c>
    </row>
    <row r="263" spans="2:11" x14ac:dyDescent="0.2">
      <c r="B263" s="104"/>
      <c r="C263" s="80"/>
      <c r="D263" s="101"/>
      <c r="E263" s="80"/>
      <c r="F263" s="80"/>
      <c r="G263" s="81"/>
      <c r="H263" s="91"/>
      <c r="I263" s="102"/>
      <c r="J263" s="15">
        <f t="shared" si="4"/>
        <v>195050.52999999994</v>
      </c>
      <c r="K263" s="85" t="s">
        <v>545</v>
      </c>
    </row>
    <row r="264" spans="2:11" x14ac:dyDescent="0.2">
      <c r="B264" s="104"/>
      <c r="C264" s="80"/>
      <c r="D264" s="101"/>
      <c r="E264" s="80"/>
      <c r="F264" s="86"/>
      <c r="G264" s="81"/>
      <c r="H264" s="94"/>
      <c r="I264" s="102"/>
      <c r="J264" s="15">
        <f t="shared" si="4"/>
        <v>195050.52999999994</v>
      </c>
      <c r="K264" s="85" t="s">
        <v>545</v>
      </c>
    </row>
    <row r="265" spans="2:11" x14ac:dyDescent="0.2">
      <c r="B265" s="104"/>
      <c r="C265" s="80"/>
      <c r="D265" s="101"/>
      <c r="E265" s="80"/>
      <c r="F265" s="86"/>
      <c r="G265" s="81"/>
      <c r="H265" s="94"/>
      <c r="I265" s="102"/>
      <c r="J265" s="15">
        <f t="shared" si="4"/>
        <v>195050.52999999994</v>
      </c>
      <c r="K265" s="85" t="s">
        <v>545</v>
      </c>
    </row>
    <row r="266" spans="2:11" x14ac:dyDescent="0.2">
      <c r="B266" s="104"/>
      <c r="C266" s="80"/>
      <c r="D266" s="101"/>
      <c r="E266" s="80"/>
      <c r="F266" s="80"/>
      <c r="G266" s="81"/>
      <c r="H266" s="91"/>
      <c r="I266" s="102"/>
      <c r="J266" s="15">
        <f t="shared" si="4"/>
        <v>195050.52999999994</v>
      </c>
      <c r="K266" s="85" t="s">
        <v>545</v>
      </c>
    </row>
    <row r="267" spans="2:11" x14ac:dyDescent="0.2">
      <c r="B267" s="104"/>
      <c r="C267" s="80"/>
      <c r="D267" s="101"/>
      <c r="E267" s="80"/>
      <c r="F267" s="80"/>
      <c r="G267" s="81"/>
      <c r="H267" s="91"/>
      <c r="I267" s="102"/>
      <c r="J267" s="15">
        <f t="shared" si="4"/>
        <v>195050.52999999994</v>
      </c>
      <c r="K267" s="85" t="s">
        <v>545</v>
      </c>
    </row>
    <row r="268" spans="2:11" x14ac:dyDescent="0.2">
      <c r="B268" s="104"/>
      <c r="C268" s="80"/>
      <c r="D268" s="101"/>
      <c r="E268" s="80"/>
      <c r="F268" s="80"/>
      <c r="G268" s="81"/>
      <c r="H268" s="91"/>
      <c r="I268" s="102"/>
      <c r="J268" s="15">
        <f t="shared" si="4"/>
        <v>195050.52999999994</v>
      </c>
      <c r="K268" s="85" t="s">
        <v>545</v>
      </c>
    </row>
    <row r="269" spans="2:11" x14ac:dyDescent="0.2">
      <c r="B269" s="104"/>
      <c r="C269" s="87"/>
      <c r="D269" s="101"/>
      <c r="E269" s="80"/>
      <c r="F269" s="80"/>
      <c r="G269" s="86"/>
      <c r="H269" s="86"/>
      <c r="I269" s="103"/>
      <c r="J269" s="15">
        <f t="shared" si="4"/>
        <v>195050.52999999994</v>
      </c>
      <c r="K269" s="85" t="s">
        <v>545</v>
      </c>
    </row>
    <row r="270" spans="2:11" x14ac:dyDescent="0.2">
      <c r="B270" s="104"/>
      <c r="C270" s="87"/>
      <c r="D270" s="101"/>
      <c r="E270" s="80"/>
      <c r="F270" s="80"/>
      <c r="G270" s="86"/>
      <c r="H270" s="86"/>
      <c r="I270" s="103"/>
      <c r="J270" s="15">
        <f t="shared" si="4"/>
        <v>195050.52999999994</v>
      </c>
      <c r="K270" s="85" t="s">
        <v>545</v>
      </c>
    </row>
    <row r="271" spans="2:11" x14ac:dyDescent="0.2">
      <c r="B271" s="104"/>
      <c r="C271" s="80"/>
      <c r="D271" s="101"/>
      <c r="E271" s="80"/>
      <c r="F271" s="80"/>
      <c r="G271" s="81"/>
      <c r="H271" s="80"/>
      <c r="I271" s="102"/>
      <c r="J271" s="15">
        <f t="shared" si="4"/>
        <v>195050.52999999994</v>
      </c>
      <c r="K271" s="85" t="s">
        <v>545</v>
      </c>
    </row>
    <row r="272" spans="2:11" x14ac:dyDescent="0.2">
      <c r="B272" s="104"/>
      <c r="C272" s="80"/>
      <c r="D272" s="101"/>
      <c r="E272" s="80"/>
      <c r="F272" s="80"/>
      <c r="G272" s="81"/>
      <c r="H272" s="82"/>
      <c r="I272" s="102"/>
      <c r="J272" s="15">
        <f t="shared" si="4"/>
        <v>195050.52999999994</v>
      </c>
      <c r="K272" s="85" t="s">
        <v>545</v>
      </c>
    </row>
    <row r="273" spans="2:11" x14ac:dyDescent="0.2">
      <c r="B273" s="104"/>
      <c r="C273" s="87"/>
      <c r="D273" s="101"/>
      <c r="E273" s="80"/>
      <c r="F273" s="80"/>
      <c r="G273" s="86"/>
      <c r="H273" s="86"/>
      <c r="I273" s="103"/>
      <c r="J273" s="15">
        <f t="shared" si="4"/>
        <v>195050.52999999994</v>
      </c>
      <c r="K273" s="85" t="s">
        <v>545</v>
      </c>
    </row>
    <row r="274" spans="2:11" x14ac:dyDescent="0.2">
      <c r="B274" s="104"/>
      <c r="C274" s="80"/>
      <c r="D274" s="101"/>
      <c r="E274" s="80"/>
      <c r="F274" s="80"/>
      <c r="G274" s="81"/>
      <c r="H274" s="82"/>
      <c r="I274" s="102"/>
      <c r="J274" s="15">
        <f t="shared" si="4"/>
        <v>195050.52999999994</v>
      </c>
      <c r="K274" s="85" t="s">
        <v>545</v>
      </c>
    </row>
    <row r="275" spans="2:11" x14ac:dyDescent="0.2">
      <c r="B275" s="104"/>
      <c r="C275" s="80"/>
      <c r="D275" s="101"/>
      <c r="E275" s="80"/>
      <c r="F275" s="80"/>
      <c r="G275" s="81"/>
      <c r="H275" s="80"/>
      <c r="I275" s="102"/>
      <c r="J275" s="15">
        <f t="shared" si="4"/>
        <v>195050.52999999994</v>
      </c>
      <c r="K275" s="85" t="s">
        <v>545</v>
      </c>
    </row>
    <row r="276" spans="2:11" x14ac:dyDescent="0.2">
      <c r="B276" s="104"/>
      <c r="C276" s="80"/>
      <c r="D276" s="101"/>
      <c r="E276" s="80"/>
      <c r="F276" s="80"/>
      <c r="G276" s="81"/>
      <c r="H276" s="82"/>
      <c r="I276" s="102"/>
      <c r="J276" s="15">
        <f t="shared" si="4"/>
        <v>195050.52999999994</v>
      </c>
      <c r="K276" s="85" t="s">
        <v>545</v>
      </c>
    </row>
    <row r="277" spans="2:11" x14ac:dyDescent="0.2">
      <c r="B277" s="104"/>
      <c r="C277" s="80"/>
      <c r="D277" s="101"/>
      <c r="E277" s="80"/>
      <c r="F277" s="80"/>
      <c r="G277" s="81"/>
      <c r="H277" s="81"/>
      <c r="I277" s="102"/>
      <c r="J277" s="15">
        <f t="shared" si="4"/>
        <v>195050.52999999994</v>
      </c>
      <c r="K277" s="85" t="s">
        <v>545</v>
      </c>
    </row>
    <row r="278" spans="2:11" x14ac:dyDescent="0.2">
      <c r="B278" s="104"/>
      <c r="C278" s="80"/>
      <c r="D278" s="101"/>
      <c r="E278" s="80"/>
      <c r="F278" s="80"/>
      <c r="G278" s="81"/>
      <c r="H278" s="80"/>
      <c r="I278" s="102"/>
      <c r="J278" s="15">
        <f t="shared" si="4"/>
        <v>195050.52999999994</v>
      </c>
      <c r="K278" s="85" t="s">
        <v>545</v>
      </c>
    </row>
    <row r="279" spans="2:11" x14ac:dyDescent="0.2">
      <c r="B279" s="104"/>
      <c r="C279" s="87"/>
      <c r="D279" s="101"/>
      <c r="E279" s="80"/>
      <c r="F279" s="80"/>
      <c r="G279" s="81"/>
      <c r="H279" s="81"/>
      <c r="I279" s="103"/>
      <c r="J279" s="15">
        <f t="shared" si="4"/>
        <v>195050.52999999994</v>
      </c>
      <c r="K279" s="85" t="s">
        <v>545</v>
      </c>
    </row>
    <row r="280" spans="2:11" x14ac:dyDescent="0.2">
      <c r="B280" s="104"/>
      <c r="C280" s="87"/>
      <c r="D280" s="101"/>
      <c r="E280" s="80"/>
      <c r="F280" s="80"/>
      <c r="G280" s="81"/>
      <c r="H280" s="81"/>
      <c r="I280" s="103"/>
      <c r="J280" s="15">
        <f t="shared" si="4"/>
        <v>195050.52999999994</v>
      </c>
      <c r="K280" s="85" t="s">
        <v>545</v>
      </c>
    </row>
    <row r="281" spans="2:11" x14ac:dyDescent="0.2">
      <c r="B281" s="104"/>
      <c r="C281" s="87"/>
      <c r="D281" s="101"/>
      <c r="E281" s="80"/>
      <c r="F281" s="80"/>
      <c r="G281" s="81"/>
      <c r="H281" s="82"/>
      <c r="I281" s="103"/>
      <c r="J281" s="15">
        <f t="shared" si="4"/>
        <v>195050.52999999994</v>
      </c>
      <c r="K281" s="85" t="s">
        <v>545</v>
      </c>
    </row>
    <row r="282" spans="2:11" x14ac:dyDescent="0.2">
      <c r="B282" s="104"/>
      <c r="C282" s="87"/>
      <c r="D282" s="101"/>
      <c r="E282" s="80"/>
      <c r="F282" s="80"/>
      <c r="G282" s="79"/>
      <c r="H282" s="79"/>
      <c r="I282" s="103"/>
      <c r="J282" s="15">
        <f t="shared" si="4"/>
        <v>195050.52999999994</v>
      </c>
      <c r="K282" s="85" t="s">
        <v>545</v>
      </c>
    </row>
    <row r="283" spans="2:11" x14ac:dyDescent="0.2">
      <c r="B283" s="104"/>
      <c r="C283" s="87"/>
      <c r="D283" s="101"/>
      <c r="E283" s="80"/>
      <c r="F283" s="80"/>
      <c r="G283" s="79"/>
      <c r="H283" s="79"/>
      <c r="I283" s="103"/>
      <c r="J283" s="15">
        <f t="shared" si="4"/>
        <v>195050.52999999994</v>
      </c>
      <c r="K283" s="85" t="s">
        <v>545</v>
      </c>
    </row>
    <row r="284" spans="2:11" x14ac:dyDescent="0.2">
      <c r="B284" s="104"/>
      <c r="C284" s="80"/>
      <c r="D284" s="101"/>
      <c r="E284" s="80"/>
      <c r="F284" s="80"/>
      <c r="G284" s="81"/>
      <c r="H284" s="91"/>
      <c r="I284" s="102"/>
      <c r="J284" s="15">
        <f t="shared" si="4"/>
        <v>195050.52999999994</v>
      </c>
      <c r="K284" s="85" t="s">
        <v>545</v>
      </c>
    </row>
    <row r="285" spans="2:11" x14ac:dyDescent="0.2">
      <c r="B285" s="104"/>
      <c r="C285" s="80"/>
      <c r="D285" s="101"/>
      <c r="E285" s="80"/>
      <c r="F285" s="80"/>
      <c r="G285" s="81"/>
      <c r="H285" s="91"/>
      <c r="I285" s="102"/>
      <c r="J285" s="15">
        <f t="shared" si="4"/>
        <v>195050.52999999994</v>
      </c>
      <c r="K285" s="85" t="s">
        <v>545</v>
      </c>
    </row>
    <row r="286" spans="2:11" x14ac:dyDescent="0.2">
      <c r="B286" s="104"/>
      <c r="C286" s="80"/>
      <c r="D286" s="101"/>
      <c r="E286" s="80"/>
      <c r="F286" s="80"/>
      <c r="G286" s="81"/>
      <c r="H286" s="91"/>
      <c r="I286" s="102"/>
      <c r="J286" s="15">
        <f t="shared" si="4"/>
        <v>195050.52999999994</v>
      </c>
      <c r="K286" s="85" t="s">
        <v>545</v>
      </c>
    </row>
    <row r="287" spans="2:11" x14ac:dyDescent="0.2">
      <c r="B287" s="104"/>
      <c r="C287" s="80"/>
      <c r="D287" s="101"/>
      <c r="E287" s="80"/>
      <c r="F287" s="86"/>
      <c r="G287" s="81"/>
      <c r="H287" s="94"/>
      <c r="I287" s="102"/>
      <c r="J287" s="15">
        <f t="shared" si="4"/>
        <v>195050.52999999994</v>
      </c>
      <c r="K287" s="85" t="s">
        <v>545</v>
      </c>
    </row>
    <row r="288" spans="2:11" x14ac:dyDescent="0.2">
      <c r="B288" s="104"/>
      <c r="C288" s="80"/>
      <c r="D288" s="101"/>
      <c r="E288" s="80"/>
      <c r="F288" s="86"/>
      <c r="G288" s="81"/>
      <c r="H288" s="109"/>
      <c r="I288" s="102"/>
      <c r="J288" s="15">
        <f t="shared" si="4"/>
        <v>195050.52999999994</v>
      </c>
      <c r="K288" s="85" t="s">
        <v>545</v>
      </c>
    </row>
    <row r="289" spans="2:11" x14ac:dyDescent="0.2">
      <c r="B289" s="104"/>
      <c r="C289" s="80"/>
      <c r="D289" s="101"/>
      <c r="E289" s="80"/>
      <c r="F289" s="80"/>
      <c r="G289" s="81"/>
      <c r="H289" s="91"/>
      <c r="I289" s="102"/>
      <c r="J289" s="15">
        <f t="shared" si="4"/>
        <v>195050.52999999994</v>
      </c>
      <c r="K289" s="85" t="s">
        <v>545</v>
      </c>
    </row>
    <row r="290" spans="2:11" x14ac:dyDescent="0.2">
      <c r="B290" s="104"/>
      <c r="C290" s="80"/>
      <c r="D290" s="101"/>
      <c r="E290" s="80"/>
      <c r="F290" s="80"/>
      <c r="G290" s="81"/>
      <c r="H290" s="91"/>
      <c r="I290" s="102"/>
      <c r="J290" s="15">
        <f t="shared" si="4"/>
        <v>195050.52999999994</v>
      </c>
      <c r="K290" s="85" t="s">
        <v>545</v>
      </c>
    </row>
    <row r="291" spans="2:11" x14ac:dyDescent="0.2">
      <c r="B291" s="104"/>
      <c r="C291" s="80"/>
      <c r="D291" s="101"/>
      <c r="E291" s="80"/>
      <c r="F291" s="80"/>
      <c r="G291" s="81"/>
      <c r="H291" s="91"/>
      <c r="I291" s="102"/>
      <c r="J291" s="15">
        <f t="shared" si="4"/>
        <v>195050.52999999994</v>
      </c>
      <c r="K291" s="85" t="s">
        <v>545</v>
      </c>
    </row>
    <row r="292" spans="2:11" x14ac:dyDescent="0.2">
      <c r="B292" s="104"/>
      <c r="C292" s="80"/>
      <c r="D292" s="101"/>
      <c r="E292" s="80"/>
      <c r="F292" s="80"/>
      <c r="G292" s="81"/>
      <c r="H292" s="82"/>
      <c r="I292" s="102"/>
      <c r="J292" s="15">
        <f t="shared" si="4"/>
        <v>195050.52999999994</v>
      </c>
      <c r="K292" s="85" t="s">
        <v>545</v>
      </c>
    </row>
    <row r="293" spans="2:11" x14ac:dyDescent="0.2">
      <c r="B293" s="104"/>
      <c r="C293" s="80"/>
      <c r="D293" s="101"/>
      <c r="E293" s="80"/>
      <c r="F293" s="80"/>
      <c r="G293" s="81"/>
      <c r="H293" s="80"/>
      <c r="I293" s="102"/>
      <c r="J293" s="15">
        <f t="shared" si="4"/>
        <v>195050.52999999994</v>
      </c>
      <c r="K293" s="85" t="s">
        <v>545</v>
      </c>
    </row>
    <row r="294" spans="2:11" x14ac:dyDescent="0.2">
      <c r="B294" s="104"/>
      <c r="C294" s="80"/>
      <c r="D294" s="101"/>
      <c r="E294" s="80"/>
      <c r="F294" s="80"/>
      <c r="G294" s="81"/>
      <c r="H294" s="82"/>
      <c r="I294" s="102"/>
      <c r="J294" s="15">
        <f t="shared" si="4"/>
        <v>195050.52999999994</v>
      </c>
      <c r="K294" s="85" t="s">
        <v>545</v>
      </c>
    </row>
    <row r="295" spans="2:11" x14ac:dyDescent="0.2">
      <c r="B295" s="104"/>
      <c r="C295" s="80"/>
      <c r="D295" s="101"/>
      <c r="E295" s="80"/>
      <c r="F295" s="80"/>
      <c r="G295" s="81"/>
      <c r="H295" s="80"/>
      <c r="I295" s="102"/>
      <c r="J295" s="15">
        <f t="shared" si="4"/>
        <v>195050.52999999994</v>
      </c>
      <c r="K295" s="85" t="s">
        <v>545</v>
      </c>
    </row>
    <row r="296" spans="2:11" x14ac:dyDescent="0.2">
      <c r="B296" s="104"/>
      <c r="C296" s="80"/>
      <c r="D296" s="101"/>
      <c r="E296" s="80"/>
      <c r="F296" s="80"/>
      <c r="G296" s="81"/>
      <c r="H296" s="82"/>
      <c r="I296" s="102"/>
      <c r="J296" s="15">
        <f t="shared" si="4"/>
        <v>195050.52999999994</v>
      </c>
      <c r="K296" s="85" t="s">
        <v>545</v>
      </c>
    </row>
    <row r="297" spans="2:11" x14ac:dyDescent="0.2">
      <c r="B297" s="104"/>
      <c r="C297" s="80"/>
      <c r="D297" s="101"/>
      <c r="E297" s="80"/>
      <c r="F297" s="80"/>
      <c r="G297" s="81"/>
      <c r="H297" s="80"/>
      <c r="I297" s="102"/>
      <c r="J297" s="15">
        <f t="shared" ref="J297:J360" si="5">J296+I297</f>
        <v>195050.52999999994</v>
      </c>
      <c r="K297" s="85" t="s">
        <v>545</v>
      </c>
    </row>
    <row r="298" spans="2:11" x14ac:dyDescent="0.2">
      <c r="B298" s="104"/>
      <c r="C298" s="87"/>
      <c r="D298" s="101"/>
      <c r="E298" s="80"/>
      <c r="F298" s="80"/>
      <c r="G298" s="86"/>
      <c r="H298" s="86"/>
      <c r="I298" s="103"/>
      <c r="J298" s="15">
        <f t="shared" si="5"/>
        <v>195050.52999999994</v>
      </c>
      <c r="K298" s="85" t="s">
        <v>545</v>
      </c>
    </row>
    <row r="299" spans="2:11" x14ac:dyDescent="0.2">
      <c r="B299" s="104"/>
      <c r="C299" s="87"/>
      <c r="D299" s="101"/>
      <c r="E299" s="80"/>
      <c r="F299" s="80"/>
      <c r="G299" s="86"/>
      <c r="H299" s="86"/>
      <c r="I299" s="103"/>
      <c r="J299" s="15">
        <f t="shared" si="5"/>
        <v>195050.52999999994</v>
      </c>
      <c r="K299" s="85" t="s">
        <v>545</v>
      </c>
    </row>
    <row r="300" spans="2:11" x14ac:dyDescent="0.2">
      <c r="B300" s="104"/>
      <c r="C300" s="87"/>
      <c r="D300" s="101"/>
      <c r="E300" s="80"/>
      <c r="F300" s="80"/>
      <c r="G300" s="86"/>
      <c r="H300" s="86"/>
      <c r="I300" s="103"/>
      <c r="J300" s="15">
        <f t="shared" si="5"/>
        <v>195050.52999999994</v>
      </c>
      <c r="K300" s="85" t="s">
        <v>545</v>
      </c>
    </row>
    <row r="301" spans="2:11" x14ac:dyDescent="0.2">
      <c r="B301" s="104"/>
      <c r="C301" s="87"/>
      <c r="D301" s="101"/>
      <c r="E301" s="80"/>
      <c r="F301" s="80"/>
      <c r="G301" s="86"/>
      <c r="H301" s="86"/>
      <c r="I301" s="103"/>
      <c r="J301" s="15">
        <f t="shared" si="5"/>
        <v>195050.52999999994</v>
      </c>
      <c r="K301" s="85" t="s">
        <v>545</v>
      </c>
    </row>
    <row r="302" spans="2:11" x14ac:dyDescent="0.2">
      <c r="B302" s="104"/>
      <c r="C302" s="87"/>
      <c r="D302" s="101"/>
      <c r="E302" s="80"/>
      <c r="F302" s="80"/>
      <c r="G302" s="86"/>
      <c r="H302" s="86"/>
      <c r="I302" s="103"/>
      <c r="J302" s="15">
        <f t="shared" si="5"/>
        <v>195050.52999999994</v>
      </c>
      <c r="K302" s="85" t="s">
        <v>545</v>
      </c>
    </row>
    <row r="303" spans="2:11" x14ac:dyDescent="0.2">
      <c r="B303" s="104"/>
      <c r="C303" s="87"/>
      <c r="D303" s="101"/>
      <c r="E303" s="80"/>
      <c r="F303" s="80"/>
      <c r="G303" s="86"/>
      <c r="H303" s="86"/>
      <c r="I303" s="103"/>
      <c r="J303" s="15">
        <f t="shared" si="5"/>
        <v>195050.52999999994</v>
      </c>
      <c r="K303" s="85" t="s">
        <v>545</v>
      </c>
    </row>
    <row r="304" spans="2:11" x14ac:dyDescent="0.2">
      <c r="B304" s="104"/>
      <c r="C304" s="80"/>
      <c r="D304" s="101"/>
      <c r="E304" s="80"/>
      <c r="F304" s="80"/>
      <c r="G304" s="81"/>
      <c r="H304" s="82"/>
      <c r="I304" s="102"/>
      <c r="J304" s="15">
        <f t="shared" si="5"/>
        <v>195050.52999999994</v>
      </c>
      <c r="K304" s="85" t="s">
        <v>545</v>
      </c>
    </row>
    <row r="305" spans="2:11" x14ac:dyDescent="0.2">
      <c r="B305" s="104"/>
      <c r="C305" s="87"/>
      <c r="D305" s="101"/>
      <c r="E305" s="80"/>
      <c r="F305" s="80"/>
      <c r="G305" s="81"/>
      <c r="H305" s="82"/>
      <c r="I305" s="103"/>
      <c r="J305" s="15">
        <f t="shared" si="5"/>
        <v>195050.52999999994</v>
      </c>
      <c r="K305" s="85" t="s">
        <v>545</v>
      </c>
    </row>
    <row r="306" spans="2:11" x14ac:dyDescent="0.2">
      <c r="B306" s="79"/>
      <c r="C306" s="80"/>
      <c r="D306" s="79"/>
      <c r="E306" s="80"/>
      <c r="F306" s="86"/>
      <c r="G306" s="81"/>
      <c r="H306" s="94"/>
      <c r="I306" s="92"/>
      <c r="J306" s="15">
        <f t="shared" si="5"/>
        <v>195050.52999999994</v>
      </c>
      <c r="K306" s="85" t="s">
        <v>545</v>
      </c>
    </row>
    <row r="307" spans="2:11" x14ac:dyDescent="0.2">
      <c r="B307" s="79"/>
      <c r="C307" s="80"/>
      <c r="D307" s="79"/>
      <c r="E307" s="80"/>
      <c r="F307" s="86"/>
      <c r="G307" s="81"/>
      <c r="H307" s="94"/>
      <c r="I307" s="92"/>
      <c r="J307" s="15">
        <f t="shared" si="5"/>
        <v>195050.52999999994</v>
      </c>
      <c r="K307" s="85" t="s">
        <v>545</v>
      </c>
    </row>
    <row r="308" spans="2:11" x14ac:dyDescent="0.2">
      <c r="B308" s="79"/>
      <c r="C308" s="80"/>
      <c r="D308" s="79"/>
      <c r="E308" s="80"/>
      <c r="F308" s="86"/>
      <c r="G308" s="81"/>
      <c r="H308" s="94"/>
      <c r="I308" s="92"/>
      <c r="J308" s="15">
        <f t="shared" si="5"/>
        <v>195050.52999999994</v>
      </c>
      <c r="K308" s="85" t="s">
        <v>545</v>
      </c>
    </row>
    <row r="309" spans="2:11" x14ac:dyDescent="0.2">
      <c r="B309" s="79"/>
      <c r="C309" s="80"/>
      <c r="D309" s="79"/>
      <c r="E309" s="80"/>
      <c r="F309" s="80"/>
      <c r="G309" s="81"/>
      <c r="H309" s="80"/>
      <c r="I309" s="92"/>
      <c r="J309" s="15">
        <f t="shared" si="5"/>
        <v>195050.52999999994</v>
      </c>
      <c r="K309" s="85" t="s">
        <v>545</v>
      </c>
    </row>
    <row r="310" spans="2:11" x14ac:dyDescent="0.2">
      <c r="B310" s="79"/>
      <c r="C310" s="80"/>
      <c r="D310" s="79"/>
      <c r="E310" s="80"/>
      <c r="F310" s="80"/>
      <c r="G310" s="81"/>
      <c r="H310" s="82"/>
      <c r="I310" s="92"/>
      <c r="J310" s="15">
        <f t="shared" si="5"/>
        <v>195050.52999999994</v>
      </c>
      <c r="K310" s="85" t="s">
        <v>545</v>
      </c>
    </row>
    <row r="311" spans="2:11" x14ac:dyDescent="0.2">
      <c r="B311" s="79"/>
      <c r="C311" s="80"/>
      <c r="D311" s="79"/>
      <c r="E311" s="80"/>
      <c r="F311" s="80"/>
      <c r="G311" s="81"/>
      <c r="H311" s="80"/>
      <c r="I311" s="92"/>
      <c r="J311" s="15">
        <f t="shared" si="5"/>
        <v>195050.52999999994</v>
      </c>
      <c r="K311" s="85" t="s">
        <v>545</v>
      </c>
    </row>
    <row r="312" spans="2:11" x14ac:dyDescent="0.2">
      <c r="B312" s="79"/>
      <c r="C312" s="80"/>
      <c r="D312" s="79"/>
      <c r="E312" s="80"/>
      <c r="F312" s="80"/>
      <c r="G312" s="81"/>
      <c r="H312" s="91"/>
      <c r="I312" s="92"/>
      <c r="J312" s="15">
        <f t="shared" si="5"/>
        <v>195050.52999999994</v>
      </c>
      <c r="K312" s="85" t="s">
        <v>545</v>
      </c>
    </row>
    <row r="313" spans="2:11" x14ac:dyDescent="0.2">
      <c r="B313" s="79"/>
      <c r="C313" s="80"/>
      <c r="D313" s="79"/>
      <c r="E313" s="80"/>
      <c r="F313" s="80"/>
      <c r="G313" s="81"/>
      <c r="H313" s="91"/>
      <c r="I313" s="92"/>
      <c r="J313" s="15">
        <f t="shared" si="5"/>
        <v>195050.52999999994</v>
      </c>
      <c r="K313" s="85" t="s">
        <v>545</v>
      </c>
    </row>
    <row r="314" spans="2:11" x14ac:dyDescent="0.2">
      <c r="B314" s="79"/>
      <c r="C314" s="80"/>
      <c r="D314" s="79"/>
      <c r="E314" s="80"/>
      <c r="F314" s="80"/>
      <c r="G314" s="81"/>
      <c r="H314" s="91"/>
      <c r="I314" s="92"/>
      <c r="J314" s="15">
        <f t="shared" si="5"/>
        <v>195050.52999999994</v>
      </c>
      <c r="K314" s="85" t="s">
        <v>545</v>
      </c>
    </row>
    <row r="315" spans="2:11" x14ac:dyDescent="0.2">
      <c r="B315" s="79"/>
      <c r="C315" s="80"/>
      <c r="D315" s="79"/>
      <c r="E315" s="80"/>
      <c r="F315" s="80"/>
      <c r="G315" s="81"/>
      <c r="H315" s="91"/>
      <c r="I315" s="92"/>
      <c r="J315" s="15">
        <f t="shared" si="5"/>
        <v>195050.52999999994</v>
      </c>
      <c r="K315" s="85" t="s">
        <v>545</v>
      </c>
    </row>
    <row r="316" spans="2:11" x14ac:dyDescent="0.2">
      <c r="B316" s="79"/>
      <c r="C316" s="80"/>
      <c r="D316" s="79"/>
      <c r="E316" s="80"/>
      <c r="F316" s="80"/>
      <c r="G316" s="81"/>
      <c r="H316" s="91"/>
      <c r="I316" s="92"/>
      <c r="J316" s="15">
        <f t="shared" si="5"/>
        <v>195050.52999999994</v>
      </c>
      <c r="K316" s="85" t="s">
        <v>545</v>
      </c>
    </row>
    <row r="317" spans="2:11" x14ac:dyDescent="0.2">
      <c r="B317" s="79"/>
      <c r="C317" s="80"/>
      <c r="D317" s="79"/>
      <c r="E317" s="80"/>
      <c r="F317" s="80"/>
      <c r="G317" s="81"/>
      <c r="H317" s="91"/>
      <c r="I317" s="92"/>
      <c r="J317" s="15">
        <f t="shared" si="5"/>
        <v>195050.52999999994</v>
      </c>
      <c r="K317" s="85" t="s">
        <v>545</v>
      </c>
    </row>
    <row r="318" spans="2:11" x14ac:dyDescent="0.2">
      <c r="B318" s="79"/>
      <c r="C318" s="80"/>
      <c r="D318" s="79"/>
      <c r="E318" s="80"/>
      <c r="F318" s="80"/>
      <c r="G318" s="81"/>
      <c r="H318" s="91"/>
      <c r="I318" s="92"/>
      <c r="J318" s="15">
        <f t="shared" si="5"/>
        <v>195050.52999999994</v>
      </c>
      <c r="K318" s="85" t="s">
        <v>545</v>
      </c>
    </row>
    <row r="319" spans="2:11" x14ac:dyDescent="0.2">
      <c r="B319" s="79"/>
      <c r="C319" s="80"/>
      <c r="D319" s="79"/>
      <c r="E319" s="80"/>
      <c r="F319" s="80"/>
      <c r="G319" s="81"/>
      <c r="H319" s="105"/>
      <c r="I319" s="92"/>
      <c r="J319" s="15">
        <f t="shared" si="5"/>
        <v>195050.52999999994</v>
      </c>
      <c r="K319" s="85" t="s">
        <v>545</v>
      </c>
    </row>
    <row r="320" spans="2:11" x14ac:dyDescent="0.2">
      <c r="B320" s="79"/>
      <c r="C320" s="87"/>
      <c r="D320" s="79"/>
      <c r="E320" s="80"/>
      <c r="F320" s="80"/>
      <c r="G320" s="86"/>
      <c r="H320" s="86"/>
      <c r="I320" s="95"/>
      <c r="J320" s="15">
        <f t="shared" si="5"/>
        <v>195050.52999999994</v>
      </c>
      <c r="K320" s="85" t="s">
        <v>545</v>
      </c>
    </row>
    <row r="321" spans="2:11" x14ac:dyDescent="0.2">
      <c r="B321" s="79"/>
      <c r="C321" s="87"/>
      <c r="D321" s="79"/>
      <c r="E321" s="80"/>
      <c r="F321" s="80"/>
      <c r="G321" s="86"/>
      <c r="H321" s="86"/>
      <c r="I321" s="95"/>
      <c r="J321" s="15">
        <f t="shared" si="5"/>
        <v>195050.52999999994</v>
      </c>
      <c r="K321" s="85" t="s">
        <v>545</v>
      </c>
    </row>
    <row r="322" spans="2:11" x14ac:dyDescent="0.2">
      <c r="B322" s="79"/>
      <c r="C322" s="87"/>
      <c r="D322" s="79"/>
      <c r="E322" s="80"/>
      <c r="F322" s="80"/>
      <c r="G322" s="86"/>
      <c r="H322" s="86"/>
      <c r="I322" s="95"/>
      <c r="J322" s="15">
        <f t="shared" si="5"/>
        <v>195050.52999999994</v>
      </c>
      <c r="K322" s="85" t="s">
        <v>545</v>
      </c>
    </row>
    <row r="323" spans="2:11" x14ac:dyDescent="0.2">
      <c r="B323" s="79"/>
      <c r="C323" s="87"/>
      <c r="D323" s="79"/>
      <c r="E323" s="80"/>
      <c r="F323" s="80"/>
      <c r="G323" s="86"/>
      <c r="H323" s="86"/>
      <c r="I323" s="95"/>
      <c r="J323" s="15">
        <f t="shared" si="5"/>
        <v>195050.52999999994</v>
      </c>
      <c r="K323" s="85" t="s">
        <v>545</v>
      </c>
    </row>
    <row r="324" spans="2:11" x14ac:dyDescent="0.2">
      <c r="B324" s="79"/>
      <c r="C324" s="87"/>
      <c r="D324" s="79"/>
      <c r="E324" s="80"/>
      <c r="F324" s="80"/>
      <c r="G324" s="86"/>
      <c r="H324" s="86"/>
      <c r="I324" s="95"/>
      <c r="J324" s="15">
        <f t="shared" si="5"/>
        <v>195050.52999999994</v>
      </c>
      <c r="K324" s="85" t="s">
        <v>545</v>
      </c>
    </row>
    <row r="325" spans="2:11" x14ac:dyDescent="0.2">
      <c r="B325" s="79"/>
      <c r="C325" s="87"/>
      <c r="D325" s="79"/>
      <c r="E325" s="80"/>
      <c r="F325" s="80"/>
      <c r="G325" s="86"/>
      <c r="H325" s="86"/>
      <c r="I325" s="95"/>
      <c r="J325" s="15">
        <f t="shared" si="5"/>
        <v>195050.52999999994</v>
      </c>
      <c r="K325" s="85" t="s">
        <v>545</v>
      </c>
    </row>
    <row r="326" spans="2:11" x14ac:dyDescent="0.2">
      <c r="B326" s="79"/>
      <c r="C326" s="87"/>
      <c r="D326" s="79"/>
      <c r="E326" s="80"/>
      <c r="F326" s="80"/>
      <c r="G326" s="86"/>
      <c r="H326" s="86"/>
      <c r="I326" s="95"/>
      <c r="J326" s="15">
        <f t="shared" si="5"/>
        <v>195050.52999999994</v>
      </c>
      <c r="K326" s="85" t="s">
        <v>545</v>
      </c>
    </row>
    <row r="327" spans="2:11" x14ac:dyDescent="0.2">
      <c r="B327" s="79"/>
      <c r="C327" s="87"/>
      <c r="D327" s="79"/>
      <c r="E327" s="80"/>
      <c r="F327" s="80"/>
      <c r="G327" s="86"/>
      <c r="H327" s="86"/>
      <c r="I327" s="95"/>
      <c r="J327" s="15">
        <f t="shared" si="5"/>
        <v>195050.52999999994</v>
      </c>
      <c r="K327" s="85" t="s">
        <v>545</v>
      </c>
    </row>
    <row r="328" spans="2:11" x14ac:dyDescent="0.2">
      <c r="B328" s="79"/>
      <c r="C328" s="87"/>
      <c r="D328" s="79"/>
      <c r="E328" s="80"/>
      <c r="F328" s="80"/>
      <c r="G328" s="86"/>
      <c r="H328" s="86"/>
      <c r="I328" s="95"/>
      <c r="J328" s="15">
        <f t="shared" si="5"/>
        <v>195050.52999999994</v>
      </c>
      <c r="K328" s="85" t="s">
        <v>545</v>
      </c>
    </row>
    <row r="329" spans="2:11" x14ac:dyDescent="0.2">
      <c r="B329" s="79"/>
      <c r="C329" s="87"/>
      <c r="D329" s="79"/>
      <c r="E329" s="80"/>
      <c r="F329" s="80"/>
      <c r="G329" s="86"/>
      <c r="H329" s="86"/>
      <c r="I329" s="95"/>
      <c r="J329" s="15">
        <f t="shared" si="5"/>
        <v>195050.52999999994</v>
      </c>
      <c r="K329" s="85" t="s">
        <v>545</v>
      </c>
    </row>
    <row r="330" spans="2:11" x14ac:dyDescent="0.2">
      <c r="B330" s="79"/>
      <c r="C330" s="87"/>
      <c r="D330" s="79"/>
      <c r="E330" s="80"/>
      <c r="F330" s="80"/>
      <c r="G330" s="86"/>
      <c r="H330" s="86"/>
      <c r="I330" s="95"/>
      <c r="J330" s="15">
        <f t="shared" si="5"/>
        <v>195050.52999999994</v>
      </c>
      <c r="K330" s="85" t="s">
        <v>545</v>
      </c>
    </row>
    <row r="331" spans="2:11" x14ac:dyDescent="0.2">
      <c r="B331" s="79"/>
      <c r="C331" s="80"/>
      <c r="D331" s="79"/>
      <c r="E331" s="80"/>
      <c r="F331" s="80"/>
      <c r="G331" s="81"/>
      <c r="H331" s="80"/>
      <c r="I331" s="92"/>
      <c r="J331" s="15">
        <f t="shared" si="5"/>
        <v>195050.52999999994</v>
      </c>
      <c r="K331" s="85" t="s">
        <v>545</v>
      </c>
    </row>
    <row r="332" spans="2:11" x14ac:dyDescent="0.2">
      <c r="B332" s="79"/>
      <c r="C332" s="80"/>
      <c r="D332" s="79"/>
      <c r="E332" s="80"/>
      <c r="F332" s="80"/>
      <c r="G332" s="81"/>
      <c r="H332" s="82"/>
      <c r="I332" s="92"/>
      <c r="J332" s="15">
        <f t="shared" si="5"/>
        <v>195050.52999999994</v>
      </c>
      <c r="K332" s="85" t="s">
        <v>545</v>
      </c>
    </row>
    <row r="333" spans="2:11" x14ac:dyDescent="0.2">
      <c r="B333" s="79"/>
      <c r="C333" s="80"/>
      <c r="D333" s="79"/>
      <c r="E333" s="80"/>
      <c r="F333" s="80"/>
      <c r="G333" s="81"/>
      <c r="H333" s="80"/>
      <c r="I333" s="92"/>
      <c r="J333" s="15">
        <f t="shared" si="5"/>
        <v>195050.52999999994</v>
      </c>
      <c r="K333" s="85" t="s">
        <v>545</v>
      </c>
    </row>
    <row r="334" spans="2:11" x14ac:dyDescent="0.2">
      <c r="B334" s="79"/>
      <c r="C334" s="87"/>
      <c r="D334" s="79"/>
      <c r="E334" s="80"/>
      <c r="F334" s="80"/>
      <c r="G334" s="86"/>
      <c r="H334" s="86"/>
      <c r="I334" s="95"/>
      <c r="J334" s="15">
        <f t="shared" si="5"/>
        <v>195050.52999999994</v>
      </c>
      <c r="K334" s="85" t="s">
        <v>545</v>
      </c>
    </row>
    <row r="335" spans="2:11" x14ac:dyDescent="0.2">
      <c r="B335" s="79"/>
      <c r="C335" s="87"/>
      <c r="D335" s="79"/>
      <c r="E335" s="80"/>
      <c r="F335" s="80"/>
      <c r="G335" s="86"/>
      <c r="H335" s="86"/>
      <c r="I335" s="95"/>
      <c r="J335" s="15">
        <f t="shared" si="5"/>
        <v>195050.52999999994</v>
      </c>
      <c r="K335" s="85" t="s">
        <v>545</v>
      </c>
    </row>
    <row r="336" spans="2:11" x14ac:dyDescent="0.2">
      <c r="B336" s="79"/>
      <c r="C336" s="80"/>
      <c r="D336" s="79"/>
      <c r="E336" s="80"/>
      <c r="F336" s="80"/>
      <c r="G336" s="81"/>
      <c r="H336" s="82"/>
      <c r="I336" s="92"/>
      <c r="J336" s="15">
        <f t="shared" si="5"/>
        <v>195050.52999999994</v>
      </c>
      <c r="K336" s="85" t="s">
        <v>545</v>
      </c>
    </row>
    <row r="337" spans="2:11" x14ac:dyDescent="0.2">
      <c r="B337" s="79"/>
      <c r="C337" s="80"/>
      <c r="D337" s="79"/>
      <c r="E337" s="80"/>
      <c r="F337" s="80"/>
      <c r="G337" s="81"/>
      <c r="H337" s="82"/>
      <c r="I337" s="92"/>
      <c r="J337" s="15">
        <f t="shared" si="5"/>
        <v>195050.52999999994</v>
      </c>
      <c r="K337" s="85" t="s">
        <v>545</v>
      </c>
    </row>
    <row r="338" spans="2:11" x14ac:dyDescent="0.2">
      <c r="B338" s="79"/>
      <c r="C338" s="87"/>
      <c r="D338" s="79"/>
      <c r="E338" s="80"/>
      <c r="F338" s="80"/>
      <c r="G338" s="81"/>
      <c r="H338" s="82"/>
      <c r="I338" s="95"/>
      <c r="J338" s="15">
        <f t="shared" si="5"/>
        <v>195050.52999999994</v>
      </c>
      <c r="K338" s="85" t="s">
        <v>545</v>
      </c>
    </row>
    <row r="339" spans="2:11" x14ac:dyDescent="0.2">
      <c r="B339" s="79"/>
      <c r="C339" s="80"/>
      <c r="D339" s="79"/>
      <c r="E339" s="80"/>
      <c r="F339" s="80"/>
      <c r="G339" s="81"/>
      <c r="H339" s="81"/>
      <c r="I339" s="92"/>
      <c r="J339" s="15">
        <f t="shared" si="5"/>
        <v>195050.52999999994</v>
      </c>
      <c r="K339" s="85" t="s">
        <v>545</v>
      </c>
    </row>
    <row r="340" spans="2:11" x14ac:dyDescent="0.2">
      <c r="B340" s="79"/>
      <c r="C340" s="80"/>
      <c r="D340" s="79"/>
      <c r="E340" s="80"/>
      <c r="F340" s="80"/>
      <c r="G340" s="81"/>
      <c r="H340" s="81"/>
      <c r="I340" s="92"/>
      <c r="J340" s="15">
        <f t="shared" si="5"/>
        <v>195050.52999999994</v>
      </c>
      <c r="K340" s="85" t="s">
        <v>545</v>
      </c>
    </row>
    <row r="341" spans="2:11" x14ac:dyDescent="0.2">
      <c r="B341" s="79"/>
      <c r="C341" s="80"/>
      <c r="D341" s="79"/>
      <c r="E341" s="80"/>
      <c r="F341" s="80"/>
      <c r="G341" s="81"/>
      <c r="H341" s="82"/>
      <c r="I341" s="92"/>
      <c r="J341" s="15">
        <f t="shared" si="5"/>
        <v>195050.52999999994</v>
      </c>
      <c r="K341" s="85" t="s">
        <v>545</v>
      </c>
    </row>
    <row r="342" spans="2:11" x14ac:dyDescent="0.2">
      <c r="B342" s="79"/>
      <c r="C342" s="80"/>
      <c r="D342" s="79"/>
      <c r="E342" s="80"/>
      <c r="F342" s="80"/>
      <c r="G342" s="81"/>
      <c r="H342" s="82"/>
      <c r="I342" s="92"/>
      <c r="J342" s="15">
        <f t="shared" si="5"/>
        <v>195050.52999999994</v>
      </c>
      <c r="K342" s="85" t="s">
        <v>545</v>
      </c>
    </row>
    <row r="343" spans="2:11" x14ac:dyDescent="0.2">
      <c r="B343" s="79"/>
      <c r="C343" s="87"/>
      <c r="D343" s="79"/>
      <c r="E343" s="80"/>
      <c r="F343" s="80"/>
      <c r="G343" s="81"/>
      <c r="H343" s="82"/>
      <c r="I343" s="95"/>
      <c r="J343" s="15">
        <f t="shared" si="5"/>
        <v>195050.52999999994</v>
      </c>
      <c r="K343" s="85" t="s">
        <v>545</v>
      </c>
    </row>
    <row r="344" spans="2:11" x14ac:dyDescent="0.2">
      <c r="B344" s="79"/>
      <c r="C344" s="80"/>
      <c r="D344" s="79"/>
      <c r="E344" s="80"/>
      <c r="F344" s="80"/>
      <c r="G344" s="81"/>
      <c r="H344" s="82"/>
      <c r="I344" s="92"/>
      <c r="J344" s="15">
        <f t="shared" si="5"/>
        <v>195050.52999999994</v>
      </c>
      <c r="K344" s="85" t="s">
        <v>545</v>
      </c>
    </row>
    <row r="345" spans="2:11" x14ac:dyDescent="0.2">
      <c r="B345" s="79"/>
      <c r="C345" s="80"/>
      <c r="D345" s="79"/>
      <c r="E345" s="80"/>
      <c r="F345" s="80"/>
      <c r="G345" s="81"/>
      <c r="H345" s="82"/>
      <c r="I345" s="92"/>
      <c r="J345" s="15">
        <f t="shared" si="5"/>
        <v>195050.52999999994</v>
      </c>
      <c r="K345" s="85" t="s">
        <v>545</v>
      </c>
    </row>
    <row r="346" spans="2:11" x14ac:dyDescent="0.2">
      <c r="B346" s="79"/>
      <c r="C346" s="80"/>
      <c r="D346" s="79"/>
      <c r="E346" s="80"/>
      <c r="F346" s="80"/>
      <c r="G346" s="81"/>
      <c r="H346" s="82"/>
      <c r="I346" s="92"/>
      <c r="J346" s="15">
        <f t="shared" si="5"/>
        <v>195050.52999999994</v>
      </c>
      <c r="K346" s="85" t="s">
        <v>545</v>
      </c>
    </row>
    <row r="347" spans="2:11" x14ac:dyDescent="0.2">
      <c r="B347" s="79"/>
      <c r="C347" s="80"/>
      <c r="D347" s="79"/>
      <c r="E347" s="80"/>
      <c r="F347" s="80"/>
      <c r="G347" s="81"/>
      <c r="H347" s="82"/>
      <c r="I347" s="92"/>
      <c r="J347" s="15">
        <f t="shared" si="5"/>
        <v>195050.52999999994</v>
      </c>
      <c r="K347" s="85" t="s">
        <v>545</v>
      </c>
    </row>
    <row r="348" spans="2:11" x14ac:dyDescent="0.2">
      <c r="B348" s="79"/>
      <c r="C348" s="80"/>
      <c r="D348" s="79"/>
      <c r="E348" s="80"/>
      <c r="F348" s="80"/>
      <c r="G348" s="81"/>
      <c r="H348" s="82"/>
      <c r="I348" s="92"/>
      <c r="J348" s="15">
        <f t="shared" si="5"/>
        <v>195050.52999999994</v>
      </c>
      <c r="K348" s="85" t="s">
        <v>545</v>
      </c>
    </row>
    <row r="349" spans="2:11" x14ac:dyDescent="0.2">
      <c r="B349" s="79"/>
      <c r="C349" s="80"/>
      <c r="D349" s="79"/>
      <c r="E349" s="80"/>
      <c r="F349" s="80"/>
      <c r="G349" s="81"/>
      <c r="H349" s="82"/>
      <c r="I349" s="92"/>
      <c r="J349" s="15">
        <f t="shared" si="5"/>
        <v>195050.52999999994</v>
      </c>
      <c r="K349" s="85" t="s">
        <v>545</v>
      </c>
    </row>
    <row r="350" spans="2:11" x14ac:dyDescent="0.2">
      <c r="B350" s="79"/>
      <c r="C350" s="80"/>
      <c r="D350" s="79"/>
      <c r="E350" s="80"/>
      <c r="F350" s="80"/>
      <c r="G350" s="81"/>
      <c r="H350" s="82"/>
      <c r="I350" s="92"/>
      <c r="J350" s="15">
        <f t="shared" si="5"/>
        <v>195050.52999999994</v>
      </c>
      <c r="K350" s="85" t="s">
        <v>545</v>
      </c>
    </row>
    <row r="351" spans="2:11" x14ac:dyDescent="0.2">
      <c r="B351" s="79"/>
      <c r="C351" s="80"/>
      <c r="D351" s="79"/>
      <c r="E351" s="80"/>
      <c r="F351" s="80"/>
      <c r="G351" s="81"/>
      <c r="H351" s="82"/>
      <c r="I351" s="92"/>
      <c r="J351" s="15">
        <f t="shared" si="5"/>
        <v>195050.52999999994</v>
      </c>
      <c r="K351" s="85" t="s">
        <v>545</v>
      </c>
    </row>
    <row r="352" spans="2:11" x14ac:dyDescent="0.2">
      <c r="B352" s="79"/>
      <c r="C352" s="80"/>
      <c r="D352" s="79"/>
      <c r="E352" s="80"/>
      <c r="F352" s="86"/>
      <c r="G352" s="81"/>
      <c r="H352" s="110"/>
      <c r="I352" s="92"/>
      <c r="J352" s="15">
        <f t="shared" si="5"/>
        <v>195050.52999999994</v>
      </c>
      <c r="K352" s="85" t="s">
        <v>545</v>
      </c>
    </row>
    <row r="353" spans="2:11" x14ac:dyDescent="0.2">
      <c r="B353" s="79"/>
      <c r="C353" s="80"/>
      <c r="D353" s="79"/>
      <c r="E353" s="80"/>
      <c r="F353" s="86"/>
      <c r="G353" s="81"/>
      <c r="H353" s="109"/>
      <c r="I353" s="92"/>
      <c r="J353" s="15">
        <f t="shared" si="5"/>
        <v>195050.52999999994</v>
      </c>
      <c r="K353" s="85" t="s">
        <v>545</v>
      </c>
    </row>
    <row r="354" spans="2:11" x14ac:dyDescent="0.2">
      <c r="B354" s="79"/>
      <c r="C354" s="80"/>
      <c r="D354" s="79"/>
      <c r="E354" s="80"/>
      <c r="F354" s="80"/>
      <c r="G354" s="81"/>
      <c r="H354" s="82"/>
      <c r="I354" s="92"/>
      <c r="J354" s="15">
        <f t="shared" si="5"/>
        <v>195050.52999999994</v>
      </c>
      <c r="K354" s="85" t="s">
        <v>545</v>
      </c>
    </row>
    <row r="355" spans="2:11" x14ac:dyDescent="0.2">
      <c r="B355" s="79"/>
      <c r="C355" s="80"/>
      <c r="D355" s="79"/>
      <c r="E355" s="80"/>
      <c r="F355" s="80"/>
      <c r="G355" s="81"/>
      <c r="H355" s="80"/>
      <c r="I355" s="92"/>
      <c r="J355" s="15">
        <f t="shared" si="5"/>
        <v>195050.52999999994</v>
      </c>
      <c r="K355" s="85" t="s">
        <v>545</v>
      </c>
    </row>
    <row r="356" spans="2:11" x14ac:dyDescent="0.2">
      <c r="B356" s="79"/>
      <c r="C356" s="80"/>
      <c r="D356" s="79"/>
      <c r="E356" s="80"/>
      <c r="F356" s="80"/>
      <c r="G356" s="81"/>
      <c r="H356" s="82"/>
      <c r="I356" s="92"/>
      <c r="J356" s="15">
        <f t="shared" si="5"/>
        <v>195050.52999999994</v>
      </c>
      <c r="K356" s="85" t="s">
        <v>545</v>
      </c>
    </row>
    <row r="357" spans="2:11" x14ac:dyDescent="0.2">
      <c r="B357" s="79"/>
      <c r="C357" s="80"/>
      <c r="D357" s="79"/>
      <c r="E357" s="80"/>
      <c r="F357" s="80"/>
      <c r="G357" s="81"/>
      <c r="H357" s="80"/>
      <c r="I357" s="92"/>
      <c r="J357" s="15">
        <f t="shared" si="5"/>
        <v>195050.52999999994</v>
      </c>
      <c r="K357" s="85" t="s">
        <v>545</v>
      </c>
    </row>
    <row r="358" spans="2:11" x14ac:dyDescent="0.2">
      <c r="B358" s="79"/>
      <c r="C358" s="87"/>
      <c r="D358" s="79"/>
      <c r="E358" s="80"/>
      <c r="F358" s="80"/>
      <c r="G358" s="86"/>
      <c r="H358" s="86"/>
      <c r="I358" s="95"/>
      <c r="J358" s="15">
        <f t="shared" si="5"/>
        <v>195050.52999999994</v>
      </c>
      <c r="K358" s="85" t="s">
        <v>545</v>
      </c>
    </row>
    <row r="359" spans="2:11" x14ac:dyDescent="0.2">
      <c r="B359" s="79"/>
      <c r="C359" s="87"/>
      <c r="D359" s="79"/>
      <c r="E359" s="80"/>
      <c r="F359" s="80"/>
      <c r="G359" s="86"/>
      <c r="H359" s="86"/>
      <c r="I359" s="95"/>
      <c r="J359" s="15">
        <f t="shared" si="5"/>
        <v>195050.52999999994</v>
      </c>
      <c r="K359" s="85" t="s">
        <v>545</v>
      </c>
    </row>
    <row r="360" spans="2:11" x14ac:dyDescent="0.2">
      <c r="B360" s="79"/>
      <c r="C360" s="87"/>
      <c r="D360" s="79"/>
      <c r="E360" s="80"/>
      <c r="F360" s="80"/>
      <c r="G360" s="86"/>
      <c r="H360" s="86"/>
      <c r="I360" s="95"/>
      <c r="J360" s="15">
        <f t="shared" si="5"/>
        <v>195050.52999999994</v>
      </c>
      <c r="K360" s="85" t="s">
        <v>545</v>
      </c>
    </row>
    <row r="361" spans="2:11" x14ac:dyDescent="0.2">
      <c r="B361" s="79"/>
      <c r="C361" s="80"/>
      <c r="D361" s="79"/>
      <c r="E361" s="80"/>
      <c r="F361" s="80"/>
      <c r="G361" s="81"/>
      <c r="H361" s="91"/>
      <c r="I361" s="92"/>
      <c r="J361" s="15">
        <f t="shared" ref="J361:J424" si="6">J360+I361</f>
        <v>195050.52999999994</v>
      </c>
      <c r="K361" s="85" t="s">
        <v>545</v>
      </c>
    </row>
    <row r="362" spans="2:11" x14ac:dyDescent="0.2">
      <c r="B362" s="79"/>
      <c r="C362" s="80"/>
      <c r="D362" s="79"/>
      <c r="E362" s="80"/>
      <c r="F362" s="80"/>
      <c r="G362" s="81"/>
      <c r="H362" s="81"/>
      <c r="I362" s="92"/>
      <c r="J362" s="15">
        <f t="shared" si="6"/>
        <v>195050.52999999994</v>
      </c>
      <c r="K362" s="85" t="s">
        <v>545</v>
      </c>
    </row>
    <row r="363" spans="2:11" x14ac:dyDescent="0.2">
      <c r="B363" s="79"/>
      <c r="C363" s="80"/>
      <c r="D363" s="79"/>
      <c r="E363" s="80"/>
      <c r="F363" s="80"/>
      <c r="G363" s="81"/>
      <c r="H363" s="81"/>
      <c r="I363" s="92"/>
      <c r="J363" s="15">
        <f t="shared" si="6"/>
        <v>195050.52999999994</v>
      </c>
      <c r="K363" s="85" t="s">
        <v>545</v>
      </c>
    </row>
    <row r="364" spans="2:11" x14ac:dyDescent="0.2">
      <c r="B364" s="79"/>
      <c r="C364" s="80"/>
      <c r="D364" s="79"/>
      <c r="E364" s="80"/>
      <c r="F364" s="80"/>
      <c r="G364" s="81"/>
      <c r="H364" s="91"/>
      <c r="I364" s="92"/>
      <c r="J364" s="15">
        <f t="shared" si="6"/>
        <v>195050.52999999994</v>
      </c>
      <c r="K364" s="85" t="s">
        <v>545</v>
      </c>
    </row>
    <row r="365" spans="2:11" x14ac:dyDescent="0.2">
      <c r="B365" s="79"/>
      <c r="C365" s="80"/>
      <c r="D365" s="79"/>
      <c r="E365" s="80"/>
      <c r="F365" s="80"/>
      <c r="G365" s="81"/>
      <c r="H365" s="91"/>
      <c r="I365" s="92"/>
      <c r="J365" s="15">
        <f t="shared" si="6"/>
        <v>195050.52999999994</v>
      </c>
      <c r="K365" s="85" t="s">
        <v>545</v>
      </c>
    </row>
    <row r="366" spans="2:11" x14ac:dyDescent="0.2">
      <c r="B366" s="79"/>
      <c r="C366" s="80"/>
      <c r="D366" s="79"/>
      <c r="E366" s="80"/>
      <c r="F366" s="80"/>
      <c r="G366" s="81"/>
      <c r="H366" s="80"/>
      <c r="I366" s="92"/>
      <c r="J366" s="15">
        <f t="shared" si="6"/>
        <v>195050.52999999994</v>
      </c>
      <c r="K366" s="85" t="s">
        <v>545</v>
      </c>
    </row>
    <row r="367" spans="2:11" x14ac:dyDescent="0.2">
      <c r="B367" s="79"/>
      <c r="C367" s="80"/>
      <c r="D367" s="79"/>
      <c r="E367" s="80"/>
      <c r="F367" s="80"/>
      <c r="G367" s="81"/>
      <c r="H367" s="80"/>
      <c r="I367" s="92"/>
      <c r="J367" s="15">
        <f t="shared" si="6"/>
        <v>195050.52999999994</v>
      </c>
      <c r="K367" s="85" t="s">
        <v>545</v>
      </c>
    </row>
    <row r="368" spans="2:11" x14ac:dyDescent="0.2">
      <c r="B368" s="79"/>
      <c r="C368" s="80"/>
      <c r="D368" s="79"/>
      <c r="E368" s="80"/>
      <c r="F368" s="80"/>
      <c r="G368" s="81"/>
      <c r="H368" s="80"/>
      <c r="I368" s="92"/>
      <c r="J368" s="15">
        <f t="shared" si="6"/>
        <v>195050.52999999994</v>
      </c>
      <c r="K368" s="85" t="s">
        <v>545</v>
      </c>
    </row>
    <row r="369" spans="2:11" x14ac:dyDescent="0.2">
      <c r="B369" s="79"/>
      <c r="C369" s="80"/>
      <c r="D369" s="79"/>
      <c r="E369" s="80"/>
      <c r="F369" s="80"/>
      <c r="G369" s="81"/>
      <c r="H369" s="80"/>
      <c r="I369" s="92"/>
      <c r="J369" s="15">
        <f t="shared" si="6"/>
        <v>195050.52999999994</v>
      </c>
      <c r="K369" s="85" t="s">
        <v>545</v>
      </c>
    </row>
    <row r="370" spans="2:11" x14ac:dyDescent="0.2">
      <c r="B370" s="79"/>
      <c r="C370" s="80"/>
      <c r="D370" s="79"/>
      <c r="E370" s="80"/>
      <c r="F370" s="80"/>
      <c r="G370" s="81"/>
      <c r="H370" s="80"/>
      <c r="I370" s="92"/>
      <c r="J370" s="15">
        <f t="shared" si="6"/>
        <v>195050.52999999994</v>
      </c>
      <c r="K370" s="85" t="s">
        <v>545</v>
      </c>
    </row>
    <row r="371" spans="2:11" x14ac:dyDescent="0.2">
      <c r="B371" s="79"/>
      <c r="C371" s="87"/>
      <c r="D371" s="79"/>
      <c r="E371" s="80"/>
      <c r="F371" s="80"/>
      <c r="G371" s="80"/>
      <c r="H371" s="80"/>
      <c r="I371" s="95"/>
      <c r="J371" s="15">
        <f t="shared" si="6"/>
        <v>195050.52999999994</v>
      </c>
      <c r="K371" s="85" t="s">
        <v>545</v>
      </c>
    </row>
    <row r="372" spans="2:11" x14ac:dyDescent="0.2">
      <c r="B372" s="79"/>
      <c r="C372" s="80"/>
      <c r="D372" s="79"/>
      <c r="E372" s="80"/>
      <c r="F372" s="80"/>
      <c r="G372" s="80"/>
      <c r="H372" s="80"/>
      <c r="I372" s="92"/>
      <c r="J372" s="15">
        <f t="shared" si="6"/>
        <v>195050.52999999994</v>
      </c>
      <c r="K372" s="85" t="s">
        <v>545</v>
      </c>
    </row>
    <row r="373" spans="2:11" x14ac:dyDescent="0.2">
      <c r="B373" s="79"/>
      <c r="C373" s="87"/>
      <c r="D373" s="79"/>
      <c r="E373" s="80"/>
      <c r="F373" s="80"/>
      <c r="G373" s="79"/>
      <c r="H373" s="79"/>
      <c r="I373" s="95"/>
      <c r="J373" s="15">
        <f t="shared" si="6"/>
        <v>195050.52999999994</v>
      </c>
      <c r="K373" s="85" t="s">
        <v>545</v>
      </c>
    </row>
    <row r="374" spans="2:11" x14ac:dyDescent="0.2">
      <c r="B374" s="79"/>
      <c r="C374" s="87"/>
      <c r="D374" s="79"/>
      <c r="E374" s="80"/>
      <c r="F374" s="80"/>
      <c r="G374" s="79"/>
      <c r="H374" s="79"/>
      <c r="I374" s="95"/>
      <c r="J374" s="15">
        <f t="shared" si="6"/>
        <v>195050.52999999994</v>
      </c>
      <c r="K374" s="85" t="s">
        <v>545</v>
      </c>
    </row>
    <row r="375" spans="2:11" x14ac:dyDescent="0.2">
      <c r="B375" s="79"/>
      <c r="C375" s="87"/>
      <c r="D375" s="79"/>
      <c r="E375" s="80"/>
      <c r="F375" s="80"/>
      <c r="G375" s="81"/>
      <c r="H375" s="82"/>
      <c r="I375" s="95"/>
      <c r="J375" s="15">
        <f t="shared" si="6"/>
        <v>195050.52999999994</v>
      </c>
      <c r="K375" s="85" t="s">
        <v>545</v>
      </c>
    </row>
    <row r="376" spans="2:11" x14ac:dyDescent="0.2">
      <c r="B376" s="79"/>
      <c r="C376" s="80"/>
      <c r="D376" s="79"/>
      <c r="E376" s="80"/>
      <c r="F376" s="80"/>
      <c r="G376" s="81"/>
      <c r="H376" s="82"/>
      <c r="I376" s="92"/>
      <c r="J376" s="15">
        <f t="shared" si="6"/>
        <v>195050.52999999994</v>
      </c>
      <c r="K376" s="85" t="s">
        <v>545</v>
      </c>
    </row>
    <row r="377" spans="2:11" x14ac:dyDescent="0.2">
      <c r="B377" s="79"/>
      <c r="C377" s="80"/>
      <c r="D377" s="79"/>
      <c r="E377" s="80"/>
      <c r="F377" s="80"/>
      <c r="G377" s="81"/>
      <c r="H377" s="82"/>
      <c r="I377" s="92"/>
      <c r="J377" s="15">
        <f t="shared" si="6"/>
        <v>195050.52999999994</v>
      </c>
      <c r="K377" s="85" t="s">
        <v>545</v>
      </c>
    </row>
    <row r="378" spans="2:11" x14ac:dyDescent="0.2">
      <c r="B378" s="79"/>
      <c r="C378" s="80"/>
      <c r="D378" s="79"/>
      <c r="E378" s="80"/>
      <c r="F378" s="80"/>
      <c r="G378" s="81"/>
      <c r="H378" s="82"/>
      <c r="I378" s="92"/>
      <c r="J378" s="15">
        <f t="shared" si="6"/>
        <v>195050.52999999994</v>
      </c>
      <c r="K378" s="85" t="s">
        <v>545</v>
      </c>
    </row>
    <row r="379" spans="2:11" x14ac:dyDescent="0.2">
      <c r="B379" s="79"/>
      <c r="C379" s="80"/>
      <c r="D379" s="79"/>
      <c r="E379" s="80"/>
      <c r="F379" s="80"/>
      <c r="G379" s="81"/>
      <c r="H379" s="82"/>
      <c r="I379" s="92"/>
      <c r="J379" s="15">
        <f t="shared" si="6"/>
        <v>195050.52999999994</v>
      </c>
      <c r="K379" s="85" t="s">
        <v>545</v>
      </c>
    </row>
    <row r="380" spans="2:11" x14ac:dyDescent="0.2">
      <c r="B380" s="79"/>
      <c r="C380" s="80"/>
      <c r="D380" s="79"/>
      <c r="E380" s="80"/>
      <c r="F380" s="86"/>
      <c r="G380" s="81"/>
      <c r="H380" s="111"/>
      <c r="I380" s="92"/>
      <c r="J380" s="15">
        <f t="shared" si="6"/>
        <v>195050.52999999994</v>
      </c>
      <c r="K380" s="85" t="s">
        <v>545</v>
      </c>
    </row>
    <row r="381" spans="2:11" x14ac:dyDescent="0.2">
      <c r="B381" s="79"/>
      <c r="C381" s="80"/>
      <c r="D381" s="79"/>
      <c r="E381" s="80"/>
      <c r="F381" s="86"/>
      <c r="G381" s="81"/>
      <c r="H381" s="111"/>
      <c r="I381" s="92"/>
      <c r="J381" s="15">
        <f t="shared" si="6"/>
        <v>195050.52999999994</v>
      </c>
      <c r="K381" s="85" t="s">
        <v>545</v>
      </c>
    </row>
    <row r="382" spans="2:11" x14ac:dyDescent="0.2">
      <c r="B382" s="79"/>
      <c r="C382" s="80"/>
      <c r="D382" s="79"/>
      <c r="E382" s="80"/>
      <c r="F382" s="86"/>
      <c r="G382" s="81"/>
      <c r="H382" s="111"/>
      <c r="I382" s="92"/>
      <c r="J382" s="15">
        <f t="shared" si="6"/>
        <v>195050.52999999994</v>
      </c>
      <c r="K382" s="85" t="s">
        <v>545</v>
      </c>
    </row>
    <row r="383" spans="2:11" x14ac:dyDescent="0.2">
      <c r="B383" s="79"/>
      <c r="C383" s="80"/>
      <c r="D383" s="79"/>
      <c r="E383" s="80"/>
      <c r="F383" s="80"/>
      <c r="G383" s="81"/>
      <c r="H383" s="82"/>
      <c r="I383" s="92"/>
      <c r="J383" s="15">
        <f t="shared" si="6"/>
        <v>195050.52999999994</v>
      </c>
      <c r="K383" s="85" t="s">
        <v>545</v>
      </c>
    </row>
    <row r="384" spans="2:11" x14ac:dyDescent="0.2">
      <c r="B384" s="79"/>
      <c r="C384" s="80"/>
      <c r="D384" s="79"/>
      <c r="E384" s="80"/>
      <c r="F384" s="80"/>
      <c r="G384" s="81"/>
      <c r="H384" s="82"/>
      <c r="I384" s="92"/>
      <c r="J384" s="15">
        <f t="shared" si="6"/>
        <v>195050.52999999994</v>
      </c>
      <c r="K384" s="85" t="s">
        <v>545</v>
      </c>
    </row>
    <row r="385" spans="2:11" x14ac:dyDescent="0.2">
      <c r="B385" s="79"/>
      <c r="C385" s="80"/>
      <c r="D385" s="79"/>
      <c r="E385" s="80"/>
      <c r="F385" s="80"/>
      <c r="G385" s="81"/>
      <c r="H385" s="80"/>
      <c r="I385" s="92"/>
      <c r="J385" s="15">
        <f t="shared" si="6"/>
        <v>195050.52999999994</v>
      </c>
      <c r="K385" s="85" t="s">
        <v>545</v>
      </c>
    </row>
    <row r="386" spans="2:11" x14ac:dyDescent="0.2">
      <c r="B386" s="79"/>
      <c r="C386" s="80"/>
      <c r="D386" s="79"/>
      <c r="E386" s="80"/>
      <c r="F386" s="80"/>
      <c r="G386" s="81"/>
      <c r="H386" s="94"/>
      <c r="I386" s="92"/>
      <c r="J386" s="15">
        <f t="shared" si="6"/>
        <v>195050.52999999994</v>
      </c>
      <c r="K386" s="85" t="s">
        <v>545</v>
      </c>
    </row>
    <row r="387" spans="2:11" x14ac:dyDescent="0.2">
      <c r="B387" s="79"/>
      <c r="C387" s="80"/>
      <c r="D387" s="79"/>
      <c r="E387" s="80"/>
      <c r="F387" s="80"/>
      <c r="G387" s="81"/>
      <c r="H387" s="81"/>
      <c r="I387" s="92"/>
      <c r="J387" s="15">
        <f t="shared" si="6"/>
        <v>195050.52999999994</v>
      </c>
      <c r="K387" s="85" t="s">
        <v>545</v>
      </c>
    </row>
    <row r="388" spans="2:11" x14ac:dyDescent="0.2">
      <c r="B388" s="79"/>
      <c r="C388" s="80"/>
      <c r="D388" s="79"/>
      <c r="E388" s="80"/>
      <c r="F388" s="80"/>
      <c r="G388" s="81"/>
      <c r="H388" s="82"/>
      <c r="I388" s="92"/>
      <c r="J388" s="15">
        <f t="shared" si="6"/>
        <v>195050.52999999994</v>
      </c>
      <c r="K388" s="85" t="s">
        <v>545</v>
      </c>
    </row>
    <row r="389" spans="2:11" x14ac:dyDescent="0.2">
      <c r="B389" s="79"/>
      <c r="C389" s="80"/>
      <c r="D389" s="79"/>
      <c r="E389" s="80"/>
      <c r="F389" s="80"/>
      <c r="G389" s="81"/>
      <c r="H389" s="80"/>
      <c r="I389" s="92"/>
      <c r="J389" s="15">
        <f t="shared" si="6"/>
        <v>195050.52999999994</v>
      </c>
      <c r="K389" s="85" t="s">
        <v>545</v>
      </c>
    </row>
    <row r="390" spans="2:11" x14ac:dyDescent="0.2">
      <c r="B390" s="79"/>
      <c r="C390" s="87"/>
      <c r="D390" s="79"/>
      <c r="E390" s="80"/>
      <c r="F390" s="80"/>
      <c r="G390" s="86"/>
      <c r="H390" s="86"/>
      <c r="I390" s="95"/>
      <c r="J390" s="15">
        <f t="shared" si="6"/>
        <v>195050.52999999994</v>
      </c>
      <c r="K390" s="85" t="s">
        <v>545</v>
      </c>
    </row>
    <row r="391" spans="2:11" x14ac:dyDescent="0.2">
      <c r="B391" s="79"/>
      <c r="C391" s="80"/>
      <c r="D391" s="79"/>
      <c r="E391" s="80"/>
      <c r="F391" s="80"/>
      <c r="G391" s="81"/>
      <c r="H391" s="82"/>
      <c r="I391" s="92"/>
      <c r="J391" s="15">
        <f t="shared" si="6"/>
        <v>195050.52999999994</v>
      </c>
      <c r="K391" s="85" t="s">
        <v>545</v>
      </c>
    </row>
    <row r="392" spans="2:11" x14ac:dyDescent="0.2">
      <c r="B392" s="79"/>
      <c r="C392" s="87"/>
      <c r="D392" s="79"/>
      <c r="E392" s="80"/>
      <c r="F392" s="80"/>
      <c r="G392" s="86"/>
      <c r="H392" s="86"/>
      <c r="I392" s="95"/>
      <c r="J392" s="15">
        <f t="shared" si="6"/>
        <v>195050.52999999994</v>
      </c>
      <c r="K392" s="85" t="s">
        <v>545</v>
      </c>
    </row>
    <row r="393" spans="2:11" x14ac:dyDescent="0.2">
      <c r="B393" s="79"/>
      <c r="C393" s="87"/>
      <c r="D393" s="79"/>
      <c r="E393" s="80"/>
      <c r="F393" s="80"/>
      <c r="G393" s="86"/>
      <c r="H393" s="86"/>
      <c r="I393" s="95"/>
      <c r="J393" s="15">
        <f t="shared" si="6"/>
        <v>195050.52999999994</v>
      </c>
      <c r="K393" s="85" t="s">
        <v>545</v>
      </c>
    </row>
    <row r="394" spans="2:11" x14ac:dyDescent="0.2">
      <c r="B394" s="79"/>
      <c r="C394" s="87"/>
      <c r="D394" s="79"/>
      <c r="E394" s="80"/>
      <c r="F394" s="80"/>
      <c r="G394" s="81"/>
      <c r="H394" s="82"/>
      <c r="I394" s="95"/>
      <c r="J394" s="15">
        <f t="shared" si="6"/>
        <v>195050.52999999994</v>
      </c>
      <c r="K394" s="85" t="s">
        <v>545</v>
      </c>
    </row>
    <row r="395" spans="2:11" x14ac:dyDescent="0.2">
      <c r="B395" s="79"/>
      <c r="C395" s="80"/>
      <c r="D395" s="79"/>
      <c r="E395" s="80"/>
      <c r="F395" s="86"/>
      <c r="G395" s="81"/>
      <c r="H395" s="111"/>
      <c r="I395" s="92"/>
      <c r="J395" s="15">
        <f t="shared" si="6"/>
        <v>195050.52999999994</v>
      </c>
      <c r="K395" s="85" t="s">
        <v>545</v>
      </c>
    </row>
    <row r="396" spans="2:11" x14ac:dyDescent="0.2">
      <c r="B396" s="79"/>
      <c r="C396" s="80"/>
      <c r="D396" s="79"/>
      <c r="E396" s="80"/>
      <c r="F396" s="86"/>
      <c r="G396" s="81"/>
      <c r="H396" s="111"/>
      <c r="I396" s="92"/>
      <c r="J396" s="15">
        <f t="shared" si="6"/>
        <v>195050.52999999994</v>
      </c>
      <c r="K396" s="85" t="s">
        <v>545</v>
      </c>
    </row>
    <row r="397" spans="2:11" x14ac:dyDescent="0.2">
      <c r="B397" s="79"/>
      <c r="C397" s="80"/>
      <c r="D397" s="79"/>
      <c r="E397" s="80"/>
      <c r="F397" s="80"/>
      <c r="G397" s="81"/>
      <c r="H397" s="80"/>
      <c r="I397" s="92"/>
      <c r="J397" s="15">
        <f t="shared" si="6"/>
        <v>195050.52999999994</v>
      </c>
      <c r="K397" s="85" t="s">
        <v>545</v>
      </c>
    </row>
    <row r="398" spans="2:11" x14ac:dyDescent="0.2">
      <c r="B398" s="79"/>
      <c r="C398" s="80"/>
      <c r="D398" s="79"/>
      <c r="E398" s="80"/>
      <c r="F398" s="80"/>
      <c r="G398" s="81"/>
      <c r="H398" s="82"/>
      <c r="I398" s="92"/>
      <c r="J398" s="15">
        <f t="shared" si="6"/>
        <v>195050.52999999994</v>
      </c>
      <c r="K398" s="85" t="s">
        <v>545</v>
      </c>
    </row>
    <row r="399" spans="2:11" x14ac:dyDescent="0.2">
      <c r="B399" s="79"/>
      <c r="C399" s="80"/>
      <c r="D399" s="79"/>
      <c r="E399" s="80"/>
      <c r="F399" s="80"/>
      <c r="G399" s="80"/>
      <c r="H399" s="80"/>
      <c r="I399" s="92"/>
      <c r="J399" s="15">
        <f t="shared" si="6"/>
        <v>195050.52999999994</v>
      </c>
      <c r="K399" s="85" t="s">
        <v>545</v>
      </c>
    </row>
    <row r="400" spans="2:11" x14ac:dyDescent="0.2">
      <c r="B400" s="79"/>
      <c r="C400" s="80"/>
      <c r="D400" s="79"/>
      <c r="E400" s="80"/>
      <c r="F400" s="80"/>
      <c r="G400" s="80"/>
      <c r="H400" s="80"/>
      <c r="I400" s="92"/>
      <c r="J400" s="15">
        <f t="shared" si="6"/>
        <v>195050.52999999994</v>
      </c>
      <c r="K400" s="85" t="s">
        <v>545</v>
      </c>
    </row>
    <row r="401" spans="2:11" x14ac:dyDescent="0.2">
      <c r="B401" s="79"/>
      <c r="C401" s="80"/>
      <c r="D401" s="79"/>
      <c r="E401" s="80"/>
      <c r="F401" s="80"/>
      <c r="G401" s="81"/>
      <c r="H401" s="91"/>
      <c r="I401" s="92"/>
      <c r="J401" s="15">
        <f t="shared" si="6"/>
        <v>195050.52999999994</v>
      </c>
      <c r="K401" s="85" t="s">
        <v>545</v>
      </c>
    </row>
    <row r="402" spans="2:11" x14ac:dyDescent="0.2">
      <c r="B402" s="79"/>
      <c r="C402" s="80"/>
      <c r="D402" s="79"/>
      <c r="E402" s="80"/>
      <c r="F402" s="80"/>
      <c r="G402" s="81"/>
      <c r="H402" s="91"/>
      <c r="I402" s="92"/>
      <c r="J402" s="15">
        <f t="shared" si="6"/>
        <v>195050.52999999994</v>
      </c>
      <c r="K402" s="85" t="s">
        <v>545</v>
      </c>
    </row>
    <row r="403" spans="2:11" x14ac:dyDescent="0.2">
      <c r="B403" s="79"/>
      <c r="C403" s="80"/>
      <c r="D403" s="79"/>
      <c r="E403" s="80"/>
      <c r="F403" s="80"/>
      <c r="G403" s="81"/>
      <c r="H403" s="91"/>
      <c r="I403" s="92"/>
      <c r="J403" s="15">
        <f t="shared" si="6"/>
        <v>195050.52999999994</v>
      </c>
      <c r="K403" s="85" t="s">
        <v>545</v>
      </c>
    </row>
    <row r="404" spans="2:11" x14ac:dyDescent="0.2">
      <c r="B404" s="79"/>
      <c r="C404" s="80"/>
      <c r="D404" s="79"/>
      <c r="E404" s="80"/>
      <c r="F404" s="80"/>
      <c r="G404" s="81"/>
      <c r="H404" s="91"/>
      <c r="I404" s="92"/>
      <c r="J404" s="15">
        <f t="shared" si="6"/>
        <v>195050.52999999994</v>
      </c>
      <c r="K404" s="85" t="s">
        <v>545</v>
      </c>
    </row>
    <row r="405" spans="2:11" x14ac:dyDescent="0.2">
      <c r="B405" s="79"/>
      <c r="C405" s="80"/>
      <c r="D405" s="79"/>
      <c r="E405" s="80"/>
      <c r="F405" s="80"/>
      <c r="G405" s="81"/>
      <c r="H405" s="91"/>
      <c r="I405" s="92"/>
      <c r="J405" s="15">
        <f t="shared" si="6"/>
        <v>195050.52999999994</v>
      </c>
      <c r="K405" s="85" t="s">
        <v>545</v>
      </c>
    </row>
    <row r="406" spans="2:11" x14ac:dyDescent="0.2">
      <c r="B406" s="79"/>
      <c r="C406" s="80"/>
      <c r="D406" s="79"/>
      <c r="E406" s="80"/>
      <c r="F406" s="80"/>
      <c r="G406" s="81"/>
      <c r="H406" s="91"/>
      <c r="I406" s="92"/>
      <c r="J406" s="15">
        <f t="shared" si="6"/>
        <v>195050.52999999994</v>
      </c>
      <c r="K406" s="85" t="s">
        <v>545</v>
      </c>
    </row>
    <row r="407" spans="2:11" x14ac:dyDescent="0.2">
      <c r="B407" s="79"/>
      <c r="C407" s="80"/>
      <c r="D407" s="79"/>
      <c r="E407" s="80"/>
      <c r="F407" s="80"/>
      <c r="G407" s="81"/>
      <c r="H407" s="91"/>
      <c r="I407" s="92"/>
      <c r="J407" s="15">
        <f t="shared" si="6"/>
        <v>195050.52999999994</v>
      </c>
      <c r="K407" s="85" t="s">
        <v>545</v>
      </c>
    </row>
    <row r="408" spans="2:11" x14ac:dyDescent="0.2">
      <c r="B408" s="79"/>
      <c r="C408" s="80"/>
      <c r="D408" s="79"/>
      <c r="E408" s="80"/>
      <c r="F408" s="80"/>
      <c r="G408" s="81"/>
      <c r="H408" s="79"/>
      <c r="I408" s="92"/>
      <c r="J408" s="15">
        <f t="shared" si="6"/>
        <v>195050.52999999994</v>
      </c>
      <c r="K408" s="85" t="s">
        <v>545</v>
      </c>
    </row>
    <row r="409" spans="2:11" x14ac:dyDescent="0.2">
      <c r="B409" s="79"/>
      <c r="C409" s="80"/>
      <c r="D409" s="79"/>
      <c r="E409" s="80"/>
      <c r="F409" s="80"/>
      <c r="G409" s="81"/>
      <c r="H409" s="79"/>
      <c r="I409" s="92"/>
      <c r="J409" s="15">
        <f t="shared" si="6"/>
        <v>195050.52999999994</v>
      </c>
      <c r="K409" s="85" t="s">
        <v>545</v>
      </c>
    </row>
    <row r="410" spans="2:11" x14ac:dyDescent="0.2">
      <c r="B410" s="79"/>
      <c r="C410" s="80"/>
      <c r="D410" s="79"/>
      <c r="E410" s="80"/>
      <c r="F410" s="80"/>
      <c r="G410" s="81"/>
      <c r="H410" s="79"/>
      <c r="I410" s="92"/>
      <c r="J410" s="15">
        <f t="shared" si="6"/>
        <v>195050.52999999994</v>
      </c>
      <c r="K410" s="85" t="s">
        <v>545</v>
      </c>
    </row>
    <row r="411" spans="2:11" x14ac:dyDescent="0.2">
      <c r="B411" s="79"/>
      <c r="C411" s="80"/>
      <c r="D411" s="79"/>
      <c r="E411" s="80"/>
      <c r="F411" s="80"/>
      <c r="G411" s="81"/>
      <c r="H411" s="79"/>
      <c r="I411" s="92"/>
      <c r="J411" s="15">
        <f t="shared" si="6"/>
        <v>195050.52999999994</v>
      </c>
      <c r="K411" s="85" t="s">
        <v>545</v>
      </c>
    </row>
    <row r="412" spans="2:11" x14ac:dyDescent="0.2">
      <c r="B412" s="79"/>
      <c r="C412" s="87"/>
      <c r="D412" s="79"/>
      <c r="E412" s="80"/>
      <c r="F412" s="80"/>
      <c r="G412" s="81"/>
      <c r="H412" s="81"/>
      <c r="I412" s="95"/>
      <c r="J412" s="15">
        <f t="shared" si="6"/>
        <v>195050.52999999994</v>
      </c>
      <c r="K412" s="85" t="s">
        <v>545</v>
      </c>
    </row>
    <row r="413" spans="2:11" x14ac:dyDescent="0.2">
      <c r="B413" s="79"/>
      <c r="C413" s="80"/>
      <c r="D413" s="79"/>
      <c r="E413" s="80"/>
      <c r="F413" s="80"/>
      <c r="G413" s="81"/>
      <c r="H413" s="81"/>
      <c r="I413" s="92"/>
      <c r="J413" s="15">
        <f t="shared" si="6"/>
        <v>195050.52999999994</v>
      </c>
      <c r="K413" s="85" t="s">
        <v>545</v>
      </c>
    </row>
    <row r="414" spans="2:11" x14ac:dyDescent="0.2">
      <c r="B414" s="79"/>
      <c r="C414" s="80"/>
      <c r="D414" s="79"/>
      <c r="E414" s="80"/>
      <c r="F414" s="80"/>
      <c r="G414" s="81"/>
      <c r="H414" s="79"/>
      <c r="I414" s="92"/>
      <c r="J414" s="15">
        <f t="shared" si="6"/>
        <v>195050.52999999994</v>
      </c>
      <c r="K414" s="85" t="s">
        <v>545</v>
      </c>
    </row>
    <row r="415" spans="2:11" x14ac:dyDescent="0.2">
      <c r="B415" s="79"/>
      <c r="C415" s="80"/>
      <c r="D415" s="79"/>
      <c r="E415" s="80"/>
      <c r="F415" s="80"/>
      <c r="G415" s="81"/>
      <c r="H415" s="79"/>
      <c r="I415" s="92"/>
      <c r="J415" s="15">
        <f t="shared" si="6"/>
        <v>195050.52999999994</v>
      </c>
      <c r="K415" s="85" t="s">
        <v>545</v>
      </c>
    </row>
    <row r="416" spans="2:11" x14ac:dyDescent="0.2">
      <c r="B416" s="79"/>
      <c r="C416" s="87"/>
      <c r="D416" s="79"/>
      <c r="E416" s="80"/>
      <c r="F416" s="80"/>
      <c r="G416" s="81"/>
      <c r="H416" s="82"/>
      <c r="I416" s="95"/>
      <c r="J416" s="15">
        <f t="shared" si="6"/>
        <v>195050.52999999994</v>
      </c>
      <c r="K416" s="85" t="s">
        <v>545</v>
      </c>
    </row>
    <row r="417" spans="2:11" x14ac:dyDescent="0.2">
      <c r="B417" s="79"/>
      <c r="C417" s="80"/>
      <c r="D417" s="79"/>
      <c r="E417" s="80"/>
      <c r="F417" s="80"/>
      <c r="G417" s="81"/>
      <c r="H417" s="82"/>
      <c r="I417" s="96"/>
      <c r="J417" s="15">
        <f t="shared" si="6"/>
        <v>195050.52999999994</v>
      </c>
      <c r="K417" s="85" t="s">
        <v>545</v>
      </c>
    </row>
    <row r="418" spans="2:11" x14ac:dyDescent="0.2">
      <c r="B418" s="79"/>
      <c r="C418" s="80"/>
      <c r="D418" s="79"/>
      <c r="E418" s="80"/>
      <c r="F418" s="80"/>
      <c r="G418" s="81"/>
      <c r="H418" s="82"/>
      <c r="I418" s="96"/>
      <c r="J418" s="15">
        <f t="shared" si="6"/>
        <v>195050.52999999994</v>
      </c>
      <c r="K418" s="85" t="s">
        <v>545</v>
      </c>
    </row>
    <row r="419" spans="2:11" x14ac:dyDescent="0.2">
      <c r="B419" s="79"/>
      <c r="C419" s="80"/>
      <c r="D419" s="79"/>
      <c r="E419" s="80"/>
      <c r="F419" s="80"/>
      <c r="G419" s="81"/>
      <c r="H419" s="82"/>
      <c r="I419" s="96"/>
      <c r="J419" s="15">
        <f t="shared" si="6"/>
        <v>195050.52999999994</v>
      </c>
      <c r="K419" s="85" t="s">
        <v>545</v>
      </c>
    </row>
    <row r="420" spans="2:11" x14ac:dyDescent="0.2">
      <c r="B420" s="79"/>
      <c r="C420" s="80"/>
      <c r="D420" s="79"/>
      <c r="E420" s="80"/>
      <c r="F420" s="80"/>
      <c r="G420" s="81"/>
      <c r="H420" s="82"/>
      <c r="I420" s="96"/>
      <c r="J420" s="15">
        <f t="shared" si="6"/>
        <v>195050.52999999994</v>
      </c>
      <c r="K420" s="85" t="s">
        <v>545</v>
      </c>
    </row>
    <row r="421" spans="2:11" x14ac:dyDescent="0.2">
      <c r="B421" s="79"/>
      <c r="C421" s="80"/>
      <c r="D421" s="79"/>
      <c r="E421" s="80"/>
      <c r="F421" s="80"/>
      <c r="G421" s="81"/>
      <c r="H421" s="82"/>
      <c r="I421" s="96"/>
      <c r="J421" s="15">
        <f t="shared" si="6"/>
        <v>195050.52999999994</v>
      </c>
      <c r="K421" s="85" t="s">
        <v>545</v>
      </c>
    </row>
    <row r="422" spans="2:11" x14ac:dyDescent="0.2">
      <c r="B422" s="79"/>
      <c r="C422" s="80"/>
      <c r="D422" s="79"/>
      <c r="E422" s="80"/>
      <c r="F422" s="80"/>
      <c r="G422" s="81"/>
      <c r="H422" s="82"/>
      <c r="I422" s="96"/>
      <c r="J422" s="15">
        <f t="shared" si="6"/>
        <v>195050.52999999994</v>
      </c>
      <c r="K422" s="85" t="s">
        <v>545</v>
      </c>
    </row>
    <row r="423" spans="2:11" x14ac:dyDescent="0.2">
      <c r="B423" s="79"/>
      <c r="C423" s="80"/>
      <c r="D423" s="79"/>
      <c r="E423" s="80"/>
      <c r="F423" s="86"/>
      <c r="G423" s="81"/>
      <c r="H423" s="111"/>
      <c r="I423" s="96"/>
      <c r="J423" s="15">
        <f t="shared" si="6"/>
        <v>195050.52999999994</v>
      </c>
      <c r="K423" s="85" t="s">
        <v>545</v>
      </c>
    </row>
    <row r="424" spans="2:11" x14ac:dyDescent="0.2">
      <c r="B424" s="79"/>
      <c r="C424" s="80"/>
      <c r="D424" s="79"/>
      <c r="E424" s="80"/>
      <c r="F424" s="86"/>
      <c r="G424" s="81"/>
      <c r="H424" s="111"/>
      <c r="I424" s="96"/>
      <c r="J424" s="15">
        <f t="shared" si="6"/>
        <v>195050.52999999994</v>
      </c>
      <c r="K424" s="85" t="s">
        <v>545</v>
      </c>
    </row>
    <row r="425" spans="2:11" x14ac:dyDescent="0.2">
      <c r="B425" s="79"/>
      <c r="C425" s="80"/>
      <c r="D425" s="79"/>
      <c r="E425" s="80"/>
      <c r="F425" s="80"/>
      <c r="G425" s="79"/>
      <c r="H425" s="80"/>
      <c r="I425" s="96"/>
      <c r="J425" s="15">
        <f t="shared" ref="J425:J434" si="7">J424+I425</f>
        <v>195050.52999999994</v>
      </c>
      <c r="K425" s="85" t="s">
        <v>545</v>
      </c>
    </row>
    <row r="426" spans="2:11" x14ac:dyDescent="0.2">
      <c r="B426" s="79"/>
      <c r="C426" s="80"/>
      <c r="D426" s="79"/>
      <c r="E426" s="80"/>
      <c r="F426" s="80"/>
      <c r="G426" s="79"/>
      <c r="H426" s="82"/>
      <c r="I426" s="96"/>
      <c r="J426" s="15">
        <f t="shared" si="7"/>
        <v>195050.52999999994</v>
      </c>
      <c r="K426" s="85" t="s">
        <v>545</v>
      </c>
    </row>
    <row r="427" spans="2:11" x14ac:dyDescent="0.2">
      <c r="B427" s="79"/>
      <c r="C427" s="80"/>
      <c r="D427" s="79"/>
      <c r="E427" s="80"/>
      <c r="F427" s="80"/>
      <c r="G427" s="79"/>
      <c r="H427" s="80"/>
      <c r="I427" s="96"/>
      <c r="J427" s="15">
        <f t="shared" si="7"/>
        <v>195050.52999999994</v>
      </c>
      <c r="K427" s="85" t="s">
        <v>545</v>
      </c>
    </row>
    <row r="428" spans="2:11" x14ac:dyDescent="0.2">
      <c r="B428" s="79"/>
      <c r="C428" s="80"/>
      <c r="D428" s="79"/>
      <c r="E428" s="80"/>
      <c r="F428" s="80"/>
      <c r="G428" s="79"/>
      <c r="H428" s="82"/>
      <c r="I428" s="96"/>
      <c r="J428" s="15">
        <f t="shared" si="7"/>
        <v>195050.52999999994</v>
      </c>
      <c r="K428" s="85" t="s">
        <v>545</v>
      </c>
    </row>
    <row r="429" spans="2:11" x14ac:dyDescent="0.2">
      <c r="B429" s="79"/>
      <c r="C429" s="80"/>
      <c r="D429" s="79"/>
      <c r="E429" s="80"/>
      <c r="F429" s="80"/>
      <c r="G429" s="79"/>
      <c r="H429" s="80"/>
      <c r="I429" s="96"/>
      <c r="J429" s="15">
        <f t="shared" si="7"/>
        <v>195050.52999999994</v>
      </c>
      <c r="K429" s="85" t="s">
        <v>545</v>
      </c>
    </row>
    <row r="430" spans="2:11" x14ac:dyDescent="0.2">
      <c r="B430" s="79"/>
      <c r="C430" s="80"/>
      <c r="D430" s="79"/>
      <c r="E430" s="80"/>
      <c r="F430" s="80"/>
      <c r="G430" s="79"/>
      <c r="H430" s="80"/>
      <c r="I430" s="96"/>
      <c r="J430" s="15">
        <f t="shared" si="7"/>
        <v>195050.52999999994</v>
      </c>
      <c r="K430" s="85" t="s">
        <v>545</v>
      </c>
    </row>
    <row r="431" spans="2:11" x14ac:dyDescent="0.2">
      <c r="B431" s="79"/>
      <c r="C431" s="80"/>
      <c r="D431" s="79"/>
      <c r="E431" s="80"/>
      <c r="F431" s="80"/>
      <c r="G431" s="79"/>
      <c r="H431" s="80"/>
      <c r="I431" s="96"/>
      <c r="J431" s="15">
        <f t="shared" si="7"/>
        <v>195050.52999999994</v>
      </c>
      <c r="K431" s="85" t="s">
        <v>545</v>
      </c>
    </row>
    <row r="432" spans="2:11" x14ac:dyDescent="0.2">
      <c r="B432" s="79"/>
      <c r="C432" s="80"/>
      <c r="D432" s="79"/>
      <c r="E432" s="80"/>
      <c r="F432" s="80"/>
      <c r="G432" s="79"/>
      <c r="H432" s="82"/>
      <c r="I432" s="96"/>
      <c r="J432" s="15">
        <f t="shared" si="7"/>
        <v>195050.52999999994</v>
      </c>
      <c r="K432" s="85" t="s">
        <v>545</v>
      </c>
    </row>
    <row r="433" spans="2:11" x14ac:dyDescent="0.2">
      <c r="B433" s="79"/>
      <c r="C433" s="80"/>
      <c r="D433" s="79"/>
      <c r="E433" s="80"/>
      <c r="F433" s="80"/>
      <c r="G433" s="79"/>
      <c r="H433" s="82"/>
      <c r="I433" s="96"/>
      <c r="J433" s="15">
        <f t="shared" si="7"/>
        <v>195050.52999999994</v>
      </c>
      <c r="K433" s="85" t="s">
        <v>545</v>
      </c>
    </row>
    <row r="434" spans="2:11" x14ac:dyDescent="0.2">
      <c r="B434" s="79"/>
      <c r="C434" s="87"/>
      <c r="D434" s="79"/>
      <c r="E434" s="80"/>
      <c r="F434" s="80"/>
      <c r="G434" s="81"/>
      <c r="H434" s="82"/>
      <c r="I434" s="97"/>
      <c r="J434" s="15">
        <f t="shared" si="7"/>
        <v>195050.52999999994</v>
      </c>
      <c r="K434" s="85" t="s">
        <v>545</v>
      </c>
    </row>
    <row r="435" spans="2:11" x14ac:dyDescent="0.2">
      <c r="B435" s="79"/>
      <c r="C435" s="87"/>
      <c r="D435" s="79"/>
      <c r="E435" s="80"/>
      <c r="F435" s="80"/>
      <c r="G435" s="81"/>
      <c r="H435" s="82"/>
      <c r="I435" s="97"/>
      <c r="J435" s="84"/>
      <c r="K435" s="85" t="s">
        <v>545</v>
      </c>
    </row>
    <row r="436" spans="2:11" x14ac:dyDescent="0.2">
      <c r="B436" s="79"/>
      <c r="C436" s="87"/>
      <c r="D436" s="79"/>
      <c r="E436" s="80"/>
      <c r="F436" s="80"/>
      <c r="G436" s="81"/>
      <c r="H436" s="79"/>
      <c r="I436" s="97"/>
      <c r="J436" s="84"/>
      <c r="K436" s="85" t="s">
        <v>545</v>
      </c>
    </row>
    <row r="437" spans="2:11" x14ac:dyDescent="0.2">
      <c r="B437" s="79"/>
      <c r="C437" s="87"/>
      <c r="D437" s="79"/>
      <c r="E437" s="80"/>
      <c r="F437" s="80"/>
      <c r="G437" s="81"/>
      <c r="H437" s="79"/>
      <c r="I437" s="97"/>
      <c r="J437" s="84"/>
      <c r="K437" s="85" t="s">
        <v>545</v>
      </c>
    </row>
    <row r="438" spans="2:11" ht="12.75" x14ac:dyDescent="0.2">
      <c r="F438" s="48"/>
    </row>
    <row r="439" spans="2:11" ht="12.75" x14ac:dyDescent="0.2">
      <c r="F439" s="48"/>
      <c r="I439" s="53"/>
    </row>
    <row r="440" spans="2:11" ht="12.75" x14ac:dyDescent="0.2">
      <c r="D440" s="46"/>
      <c r="E440" s="46"/>
      <c r="F440" s="46"/>
    </row>
    <row r="441" spans="2:11" ht="12.75" x14ac:dyDescent="0.2">
      <c r="D441" s="48"/>
      <c r="E441" s="48"/>
      <c r="F441" s="48"/>
    </row>
    <row r="442" spans="2:11" ht="12.75" x14ac:dyDescent="0.2">
      <c r="F442" s="46"/>
    </row>
    <row r="443" spans="2:11" ht="12.75" x14ac:dyDescent="0.2">
      <c r="F443" s="46"/>
    </row>
  </sheetData>
  <mergeCells count="15">
    <mergeCell ref="G16:G17"/>
    <mergeCell ref="H16:H17"/>
    <mergeCell ref="H43:H45"/>
    <mergeCell ref="G43:G45"/>
    <mergeCell ref="K10:K11"/>
    <mergeCell ref="B2:F8"/>
    <mergeCell ref="G2:K2"/>
    <mergeCell ref="G3:K9"/>
    <mergeCell ref="B10:B11"/>
    <mergeCell ref="C10:C11"/>
    <mergeCell ref="D10:D11"/>
    <mergeCell ref="E10:E11"/>
    <mergeCell ref="F10:F11"/>
    <mergeCell ref="G10:G11"/>
    <mergeCell ref="H10:H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02-2023</vt:lpstr>
      <vt:lpstr>03-2023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 Freitas Liciardi</dc:creator>
  <cp:lastModifiedBy>Eliane De Oliveira</cp:lastModifiedBy>
  <cp:lastPrinted>2022-07-21T18:20:27Z</cp:lastPrinted>
  <dcterms:created xsi:type="dcterms:W3CDTF">2022-05-02T17:14:29Z</dcterms:created>
  <dcterms:modified xsi:type="dcterms:W3CDTF">2023-03-03T21:40:52Z</dcterms:modified>
</cp:coreProperties>
</file>