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AA MIG Soluções\MIG - Documentos e Projetos para Orçamentos\Hora Certa - Obra Mios - Campo Alegre\"/>
    </mc:Choice>
  </mc:AlternateContent>
  <xr:revisionPtr revIDLastSave="0" documentId="8_{4904AF8F-1442-401D-8D98-21B58196C0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Plan1!$A$1:$J$35</definedName>
    <definedName name="_xlnm.Print_Titles" localSheetId="0">Plan1!$1:$6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I33" i="1"/>
  <c r="J33" i="1" s="1"/>
  <c r="H33" i="1"/>
  <c r="I13" i="1"/>
  <c r="H13" i="1"/>
  <c r="H26" i="1"/>
  <c r="I26" i="1"/>
  <c r="H28" i="1"/>
  <c r="I28" i="1"/>
  <c r="H29" i="1"/>
  <c r="I29" i="1"/>
  <c r="H30" i="1"/>
  <c r="I30" i="1"/>
  <c r="H31" i="1"/>
  <c r="I31" i="1"/>
  <c r="H24" i="1"/>
  <c r="I24" i="1"/>
  <c r="H25" i="1"/>
  <c r="I25" i="1"/>
  <c r="H23" i="1"/>
  <c r="I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I9" i="1"/>
  <c r="H9" i="1"/>
  <c r="I8" i="1"/>
  <c r="H8" i="1"/>
  <c r="J34" i="1" l="1"/>
  <c r="J13" i="1"/>
  <c r="J29" i="1"/>
  <c r="J26" i="1"/>
  <c r="J28" i="1"/>
  <c r="J31" i="1"/>
  <c r="J30" i="1"/>
  <c r="J24" i="1"/>
  <c r="J25" i="1"/>
  <c r="J23" i="1"/>
  <c r="J22" i="1"/>
  <c r="J20" i="1"/>
  <c r="J21" i="1"/>
  <c r="J19" i="1"/>
  <c r="J18" i="1"/>
  <c r="J16" i="1"/>
  <c r="J17" i="1"/>
  <c r="J10" i="1"/>
  <c r="J12" i="1"/>
  <c r="J15" i="1"/>
  <c r="J11" i="1"/>
  <c r="J14" i="1"/>
  <c r="J9" i="1"/>
  <c r="J8" i="1"/>
  <c r="I35" i="1" l="1"/>
  <c r="H35" i="1"/>
  <c r="G1" i="1"/>
  <c r="J35" i="1" l="1"/>
</calcChain>
</file>

<file path=xl/sharedStrings.xml><?xml version="1.0" encoding="utf-8"?>
<sst xmlns="http://schemas.openxmlformats.org/spreadsheetml/2006/main" count="129" uniqueCount="73">
  <si>
    <t>Lista de Materiais Orientativa</t>
  </si>
  <si>
    <t>ITEM</t>
  </si>
  <si>
    <t>DESCRIÇÃO</t>
  </si>
  <si>
    <t>1.1</t>
  </si>
  <si>
    <t>1.2</t>
  </si>
  <si>
    <t>1.3</t>
  </si>
  <si>
    <t>PREÇO UNITÁRIO (R$)</t>
  </si>
  <si>
    <t>PREÇO TOTAL (R$)</t>
  </si>
  <si>
    <t>MATERIAL</t>
  </si>
  <si>
    <t>M.O.</t>
  </si>
  <si>
    <t>TOTAL DO ITEM</t>
  </si>
  <si>
    <t>TOTAL GERAL</t>
  </si>
  <si>
    <t>UNID.</t>
  </si>
  <si>
    <t>QTDE.</t>
  </si>
  <si>
    <t>1.4</t>
  </si>
  <si>
    <t>1.5</t>
  </si>
  <si>
    <t>Lista nº: 1</t>
  </si>
  <si>
    <t>pç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</si>
  <si>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</si>
  <si>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</si>
  <si>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</si>
  <si>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</si>
  <si>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</si>
  <si>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</si>
  <si>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</si>
  <si>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</si>
  <si>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</si>
  <si>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</si>
  <si>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</si>
  <si>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</si>
  <si>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</si>
  <si>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</si>
  <si>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</si>
  <si>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 xml:space="preserve">LOCAL:  RODOVIA SC301 - RESIDENCIAL CLUBE DE CAMPO TRILHA DOS CARROÇÕES
</t>
  </si>
  <si>
    <t>RESIDÊNCIA UNIFAMILIAR</t>
  </si>
  <si>
    <t>1.23</t>
  </si>
  <si>
    <t>1.24</t>
  </si>
  <si>
    <t>1.25</t>
  </si>
  <si>
    <t>1.26</t>
  </si>
  <si>
    <t>1.27</t>
  </si>
  <si>
    <t>GLP</t>
  </si>
  <si>
    <t>Válvula de estágio único com manometro (1,5kfg/cm²)</t>
  </si>
  <si>
    <t>Válvula de fecho rápido Ø1.1/4"</t>
  </si>
  <si>
    <t>Registro de fecho rápido em bronze 1/2"</t>
  </si>
  <si>
    <t>Registro de fecho rápido em bronze 3/4"</t>
  </si>
  <si>
    <t>Conexão Pig-Tail</t>
  </si>
  <si>
    <t>Válvula de esfera 1.1/4"</t>
  </si>
  <si>
    <t>Te  com redução 1.1/4"X1/2"</t>
  </si>
  <si>
    <t>Te com redução 1.1/4"X3/4"</t>
  </si>
  <si>
    <t>Tubo de cobre rígido classe A Ø1/2"</t>
  </si>
  <si>
    <t>Tubo de cobre rígido classe A Ø3/4"</t>
  </si>
  <si>
    <t>Tubo de cobre rígido classe A Ø1.1/4"</t>
  </si>
  <si>
    <t>Mangueira flexível de borracha reforçada com trança de fibra têxtil</t>
  </si>
  <si>
    <t>Botijão P45Kg</t>
  </si>
  <si>
    <t>Abrigo para válvula de estágio único com porta veneziana</t>
  </si>
  <si>
    <t>Plug 1/2"</t>
  </si>
  <si>
    <t>Te   1.1/4"</t>
  </si>
  <si>
    <t>Cotovelo 90º   1.1/4"</t>
  </si>
  <si>
    <t>Cotovelo 90º   3/4"</t>
  </si>
  <si>
    <t>Cotovelo 90º   1/2"</t>
  </si>
  <si>
    <t>Luva de redução   1.1/4"x1/2"</t>
  </si>
  <si>
    <t>Niple duplo   1/2"</t>
  </si>
  <si>
    <t>Niple duplo   3/4""</t>
  </si>
  <si>
    <t>mt</t>
  </si>
  <si>
    <t>Abraçadeira de fixação - Verificar na execução</t>
  </si>
  <si>
    <t>-</t>
  </si>
  <si>
    <t>Aquecedor de passagem a gás - 37.700 kcal/h - Rinnai E27</t>
  </si>
  <si>
    <t>1.6</t>
  </si>
  <si>
    <t>1.21</t>
  </si>
  <si>
    <t>Duto de exaustão para aquecedores - Verificar comprimento na execução</t>
  </si>
  <si>
    <t>Exaustor tipo T "chapéu"</t>
  </si>
  <si>
    <t>Grade para ventilação permanente (dimensões mínimas: 31x31cm)</t>
  </si>
  <si>
    <t>VER.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</si>
</sst>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0"/>
      <name val="Times New Roman"/>
      <family val="1"/>
    </font>
    <font>
      <b/>
      <sz val="10"/>
      <color theme="0"/>
      <name val="Arial Narrow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4" borderId="0" xfId="0" applyFill="1"/>
    <xf numFmtId="0" fontId="5" fillId="3" borderId="1" xfId="0" applyFont="1" applyFill="1" applyBorder="1" applyAlignment="1">
      <alignment horizontal="center" vertical="center"/>
    </xf>
    <xf numFmtId="2" fontId="0" fillId="0" borderId="1" xfId="0" applyNumberFormat="1" applyBorder="1"/>
    <xf numFmtId="164" fontId="7" fillId="2" borderId="7" xfId="0" applyNumberFormat="1" applyFont="1" applyFill="1" applyBorder="1"/>
    <xf numFmtId="0" fontId="5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1" xfId="0" quotePrefix="1" applyBorder="1" applyAlignment="1">
      <alignment horizontal="center" vertical="center"/>
    </xf>
    <xf numFmtId="0" fontId="7" fillId="2" borderId="8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 applyProtection="1">
      <alignment horizontal="right" vertical="top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3" xfId="9" xr:uid="{00000000-0005-0000-0000-000003000000}"/>
    <cellStyle name="Normal 3" xfId="3" xr:uid="{00000000-0005-0000-0000-000004000000}"/>
    <cellStyle name="Normal 3 2" xfId="4" xr:uid="{00000000-0005-0000-0000-000005000000}"/>
    <cellStyle name="Normal 3 2 2" xfId="10" xr:uid="{00000000-0005-0000-0000-000006000000}"/>
    <cellStyle name="Normal 3 3" xfId="5" xr:uid="{00000000-0005-0000-0000-000007000000}"/>
    <cellStyle name="Normal 3 3 2" xfId="6" xr:uid="{00000000-0005-0000-0000-000008000000}"/>
    <cellStyle name="Normal 3 4" xfId="7" xr:uid="{00000000-0005-0000-0000-000009000000}"/>
    <cellStyle name="Normal 4" xfId="8" xr:uid="{00000000-0005-0000-0000-00000A000000}"/>
    <cellStyle name="Normal 5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66676</xdr:rowOff>
    </xdr:from>
    <xdr:to>
      <xdr:col>1</xdr:col>
      <xdr:colOff>1226609</xdr:colOff>
      <xdr:row>2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66676"/>
          <a:ext cx="135043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BreakPreview" zoomScale="90" zoomScaleNormal="90" zoomScaleSheetLayoutView="90" workbookViewId="0">
      <selection activeCell="P15" sqref="P15"/>
    </sheetView>
  </sheetViews>
  <sheetFormatPr defaultRowHeight="15" x14ac:dyDescent="0.25"/>
  <cols>
    <col min="1" max="1" width="5.7109375" customWidth="1"/>
    <col min="2" max="2" width="22.7109375" customWidth="1"/>
    <col min="3" max="3" width="61.28515625" bestFit="1" customWidth="1"/>
    <col min="4" max="5" width="6.42578125" customWidth="1"/>
    <col min="6" max="9" width="9.28515625" customWidth="1"/>
  </cols>
  <sheetData>
    <row r="1" spans="1:13" ht="16.5" x14ac:dyDescent="0.25">
      <c r="A1" s="25"/>
      <c r="B1" s="25"/>
      <c r="C1" s="29" t="s">
        <v>40</v>
      </c>
      <c r="D1" s="30"/>
      <c r="E1" s="30"/>
      <c r="F1" s="31"/>
      <c r="G1" s="27">
        <f ca="1">TODAY()</f>
        <v>45530</v>
      </c>
      <c r="H1" s="27"/>
      <c r="I1" s="27"/>
      <c r="J1" s="27"/>
    </row>
    <row r="2" spans="1:13" ht="16.5" x14ac:dyDescent="0.25">
      <c r="A2" s="25"/>
      <c r="B2" s="25"/>
      <c r="C2" s="29" t="s">
        <v>34</v>
      </c>
      <c r="D2" s="30"/>
      <c r="E2" s="30"/>
      <c r="F2" s="31"/>
      <c r="G2" s="28" t="s">
        <v>16</v>
      </c>
      <c r="H2" s="28"/>
      <c r="I2" s="28"/>
      <c r="J2" s="28"/>
    </row>
    <row r="3" spans="1:13" ht="18" customHeight="1" x14ac:dyDescent="0.25">
      <c r="A3" s="25"/>
      <c r="B3" s="25"/>
      <c r="C3" s="32" t="s">
        <v>33</v>
      </c>
      <c r="D3" s="33"/>
      <c r="E3" s="33"/>
      <c r="F3" s="34"/>
      <c r="G3" s="28" t="s">
        <v>72</v>
      </c>
      <c r="H3" s="28"/>
      <c r="I3" s="28"/>
      <c r="J3" s="28"/>
    </row>
    <row r="4" spans="1:13" ht="15.75" customHeight="1" x14ac:dyDescent="0.25">
      <c r="A4" s="23" t="s">
        <v>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5">
      <c r="A5" s="26" t="s">
        <v>1</v>
      </c>
      <c r="B5" s="26" t="s">
        <v>2</v>
      </c>
      <c r="C5" s="26"/>
      <c r="D5" s="26" t="s">
        <v>13</v>
      </c>
      <c r="E5" s="9" t="s">
        <v>12</v>
      </c>
      <c r="F5" s="26" t="s">
        <v>6</v>
      </c>
      <c r="G5" s="26"/>
      <c r="H5" s="26" t="s">
        <v>7</v>
      </c>
      <c r="I5" s="26"/>
      <c r="J5" s="22" t="s">
        <v>11</v>
      </c>
    </row>
    <row r="6" spans="1:13" x14ac:dyDescent="0.25">
      <c r="A6" s="26"/>
      <c r="B6" s="26"/>
      <c r="C6" s="26"/>
      <c r="D6" s="26"/>
      <c r="E6" s="9"/>
      <c r="F6" s="2" t="s">
        <v>8</v>
      </c>
      <c r="G6" s="2" t="s">
        <v>9</v>
      </c>
      <c r="H6" s="2" t="s">
        <v>8</v>
      </c>
      <c r="I6" s="2" t="s">
        <v>9</v>
      </c>
      <c r="J6" s="22"/>
    </row>
    <row r="7" spans="1:13" x14ac:dyDescent="0.25">
      <c r="A7" s="20" t="s">
        <v>40</v>
      </c>
      <c r="B7" s="21"/>
      <c r="C7" s="21"/>
      <c r="D7" s="21"/>
      <c r="E7" s="21"/>
      <c r="F7" s="21"/>
      <c r="G7" s="21"/>
      <c r="H7" s="21"/>
      <c r="I7" s="21"/>
      <c r="J7" s="21"/>
      <c r="K7" s="5"/>
      <c r="L7" s="5"/>
      <c r="M7" s="5"/>
    </row>
    <row r="8" spans="1:13" s="1" customFormat="1" x14ac:dyDescent="0.25">
      <c r="A8" s="6" t="s">
        <v>3</v>
      </c>
      <c r="B8" s="8" t="s">
        <v>40</v>
      </c>
      <c r="C8" s="13" t="s">
        <v>41</v>
      </c>
      <c r="D8" s="8">
        <v>1</v>
      </c>
      <c r="E8" s="8" t="s">
        <v>17</v>
      </c>
      <c r="F8" s="3">
        <v>0</v>
      </c>
      <c r="G8" s="3">
        <v>0</v>
      </c>
      <c r="H8" s="3">
        <f t="shared" ref="H8:H9" si="0">(F8*D8)</f>
        <v>0</v>
      </c>
      <c r="I8" s="3">
        <f t="shared" ref="I8:I9" si="1">(G8*D8)</f>
        <v>0</v>
      </c>
      <c r="J8" s="3">
        <f t="shared" ref="J8:J9" si="2">(I8+H8)</f>
        <v>0</v>
      </c>
      <c r="K8"/>
      <c r="L8"/>
      <c r="M8"/>
    </row>
    <row r="9" spans="1:13" s="1" customFormat="1" x14ac:dyDescent="0.25">
      <c r="A9" s="6" t="s">
        <v>4</v>
      </c>
      <c r="B9" s="8" t="s">
        <v>40</v>
      </c>
      <c r="C9" s="13" t="s">
        <v>42</v>
      </c>
      <c r="D9" s="8">
        <v>1</v>
      </c>
      <c r="E9" s="8" t="s">
        <v>17</v>
      </c>
      <c r="F9" s="3">
        <v>0</v>
      </c>
      <c r="G9" s="3">
        <v>0</v>
      </c>
      <c r="H9" s="3">
        <f t="shared" si="0"/>
        <v>0</v>
      </c>
      <c r="I9" s="3">
        <f t="shared" si="1"/>
        <v>0</v>
      </c>
      <c r="J9" s="3">
        <f t="shared" si="2"/>
        <v>0</v>
      </c>
      <c r="K9"/>
      <c r="L9"/>
      <c r="M9"/>
    </row>
    <row r="10" spans="1:13" s="1" customFormat="1" x14ac:dyDescent="0.25">
      <c r="A10" s="6" t="s">
        <v>5</v>
      </c>
      <c r="B10" s="8" t="s">
        <v>40</v>
      </c>
      <c r="C10" s="13" t="s">
        <v>43</v>
      </c>
      <c r="D10" s="8">
        <v>1</v>
      </c>
      <c r="E10" s="8" t="s">
        <v>17</v>
      </c>
      <c r="F10" s="3">
        <v>0</v>
      </c>
      <c r="G10" s="3">
        <v>0</v>
      </c>
      <c r="H10" s="3">
        <f t="shared" ref="H10:H15" si="3">(F10*D10)</f>
        <v>0</v>
      </c>
      <c r="I10" s="3">
        <f t="shared" ref="I10:I15" si="4">(G10*D10)</f>
        <v>0</v>
      </c>
      <c r="J10" s="3">
        <f t="shared" ref="J10:J15" si="5">(I10+H10)</f>
        <v>0</v>
      </c>
      <c r="K10"/>
      <c r="L10"/>
      <c r="M10"/>
    </row>
    <row r="11" spans="1:13" s="1" customFormat="1" x14ac:dyDescent="0.25">
      <c r="A11" s="6" t="s">
        <v>14</v>
      </c>
      <c r="B11" s="8" t="s">
        <v>40</v>
      </c>
      <c r="C11" s="13" t="s">
        <v>44</v>
      </c>
      <c r="D11" s="8">
        <v>4</v>
      </c>
      <c r="E11" s="8" t="s">
        <v>17</v>
      </c>
      <c r="F11" s="3">
        <v>0</v>
      </c>
      <c r="G11" s="3">
        <v>0</v>
      </c>
      <c r="H11" s="3">
        <f t="shared" si="3"/>
        <v>0</v>
      </c>
      <c r="I11" s="3">
        <f t="shared" si="4"/>
        <v>0</v>
      </c>
      <c r="J11" s="3">
        <f t="shared" si="5"/>
        <v>0</v>
      </c>
      <c r="K11"/>
      <c r="L11"/>
      <c r="M11"/>
    </row>
    <row r="12" spans="1:13" s="1" customFormat="1" x14ac:dyDescent="0.25">
      <c r="A12" s="6" t="s">
        <v>15</v>
      </c>
      <c r="B12" s="8" t="s">
        <v>40</v>
      </c>
      <c r="C12" s="14" t="s">
        <v>45</v>
      </c>
      <c r="D12" s="8">
        <v>4</v>
      </c>
      <c r="E12" s="8" t="s">
        <v>17</v>
      </c>
      <c r="F12" s="11">
        <v>0</v>
      </c>
      <c r="G12" s="11">
        <v>0</v>
      </c>
      <c r="H12" s="11">
        <f t="shared" si="3"/>
        <v>0</v>
      </c>
      <c r="I12" s="11">
        <f t="shared" si="4"/>
        <v>0</v>
      </c>
      <c r="J12" s="11">
        <f t="shared" si="5"/>
        <v>0</v>
      </c>
      <c r="K12"/>
      <c r="L12"/>
      <c r="M12"/>
    </row>
    <row r="13" spans="1:13" s="1" customFormat="1" x14ac:dyDescent="0.25">
      <c r="A13" s="6" t="s">
        <v>67</v>
      </c>
      <c r="B13" s="8" t="s">
        <v>40</v>
      </c>
      <c r="C13" s="13" t="s">
        <v>46</v>
      </c>
      <c r="D13" s="8">
        <v>4</v>
      </c>
      <c r="E13" s="8" t="s">
        <v>17</v>
      </c>
      <c r="F13" s="3">
        <v>0</v>
      </c>
      <c r="G13" s="3">
        <v>0</v>
      </c>
      <c r="H13" s="3">
        <f t="shared" ref="H13" si="6">(F13*D13)</f>
        <v>0</v>
      </c>
      <c r="I13" s="3">
        <f t="shared" ref="I13" si="7">(G13*D13)</f>
        <v>0</v>
      </c>
      <c r="J13" s="3">
        <f t="shared" ref="J13" si="8">(I13+H13)</f>
        <v>0</v>
      </c>
      <c r="K13"/>
      <c r="L13"/>
      <c r="M13"/>
    </row>
    <row r="14" spans="1:13" s="1" customFormat="1" x14ac:dyDescent="0.25">
      <c r="A14" s="6" t="s">
        <v>18</v>
      </c>
      <c r="B14" s="8" t="s">
        <v>40</v>
      </c>
      <c r="C14" s="13" t="s">
        <v>47</v>
      </c>
      <c r="D14" s="8">
        <v>1</v>
      </c>
      <c r="E14" s="8" t="s">
        <v>17</v>
      </c>
      <c r="F14" s="3">
        <v>0</v>
      </c>
      <c r="G14" s="3">
        <v>0</v>
      </c>
      <c r="H14" s="3">
        <f t="shared" si="3"/>
        <v>0</v>
      </c>
      <c r="I14" s="3">
        <f t="shared" si="4"/>
        <v>0</v>
      </c>
      <c r="J14" s="3">
        <f t="shared" si="5"/>
        <v>0</v>
      </c>
      <c r="K14"/>
      <c r="L14"/>
      <c r="M14"/>
    </row>
    <row r="15" spans="1:13" s="1" customFormat="1" x14ac:dyDescent="0.25">
      <c r="A15" s="6" t="s">
        <v>19</v>
      </c>
      <c r="B15" s="8" t="s">
        <v>40</v>
      </c>
      <c r="C15" s="13" t="s">
        <v>48</v>
      </c>
      <c r="D15" s="8">
        <v>2</v>
      </c>
      <c r="E15" s="8" t="s">
        <v>17</v>
      </c>
      <c r="F15" s="3">
        <v>0</v>
      </c>
      <c r="G15" s="3">
        <v>0</v>
      </c>
      <c r="H15" s="3">
        <f t="shared" si="3"/>
        <v>0</v>
      </c>
      <c r="I15" s="3">
        <f t="shared" si="4"/>
        <v>0</v>
      </c>
      <c r="J15" s="3">
        <f t="shared" si="5"/>
        <v>0</v>
      </c>
      <c r="K15"/>
      <c r="L15"/>
      <c r="M15"/>
    </row>
    <row r="16" spans="1:13" s="1" customFormat="1" x14ac:dyDescent="0.25">
      <c r="A16" s="6" t="s">
        <v>20</v>
      </c>
      <c r="B16" s="8" t="s">
        <v>40</v>
      </c>
      <c r="C16" s="7" t="s">
        <v>55</v>
      </c>
      <c r="D16" s="8">
        <v>1</v>
      </c>
      <c r="E16" s="8" t="s">
        <v>17</v>
      </c>
      <c r="F16" s="3">
        <v>0</v>
      </c>
      <c r="G16" s="3">
        <v>0</v>
      </c>
      <c r="H16" s="3">
        <f t="shared" ref="H16" si="9">(F16*D16)</f>
        <v>0</v>
      </c>
      <c r="I16" s="3">
        <f t="shared" ref="I16" si="10">(G16*D16)</f>
        <v>0</v>
      </c>
      <c r="J16" s="3">
        <f t="shared" ref="J16" si="11">(I16+H16)</f>
        <v>0</v>
      </c>
      <c r="K16"/>
      <c r="M16"/>
    </row>
    <row r="17" spans="1:13" s="1" customFormat="1" x14ac:dyDescent="0.25">
      <c r="A17" s="6" t="s">
        <v>21</v>
      </c>
      <c r="B17" s="8" t="s">
        <v>40</v>
      </c>
      <c r="C17" s="7" t="s">
        <v>56</v>
      </c>
      <c r="D17" s="8">
        <v>2</v>
      </c>
      <c r="E17" s="8" t="s">
        <v>17</v>
      </c>
      <c r="F17" s="3">
        <v>0</v>
      </c>
      <c r="G17" s="3">
        <v>0</v>
      </c>
      <c r="H17" s="3">
        <f t="shared" ref="H17" si="12">(F17*D17)</f>
        <v>0</v>
      </c>
      <c r="I17" s="3">
        <f t="shared" ref="I17" si="13">(G17*D17)</f>
        <v>0</v>
      </c>
      <c r="J17" s="3">
        <f t="shared" ref="J17" si="14">(I17+H17)</f>
        <v>0</v>
      </c>
      <c r="K17"/>
      <c r="L17"/>
      <c r="M17"/>
    </row>
    <row r="18" spans="1:13" s="1" customFormat="1" x14ac:dyDescent="0.25">
      <c r="A18" s="6" t="s">
        <v>22</v>
      </c>
      <c r="B18" s="8" t="s">
        <v>40</v>
      </c>
      <c r="C18" s="14" t="s">
        <v>49</v>
      </c>
      <c r="D18" s="8">
        <v>14.3</v>
      </c>
      <c r="E18" s="8" t="s">
        <v>63</v>
      </c>
      <c r="F18" s="3">
        <v>0</v>
      </c>
      <c r="G18" s="3">
        <v>0</v>
      </c>
      <c r="H18" s="3">
        <f t="shared" ref="H18:H20" si="15">(F18*D18)</f>
        <v>0</v>
      </c>
      <c r="I18" s="3">
        <f t="shared" ref="I18:I20" si="16">(G18*D18)</f>
        <v>0</v>
      </c>
      <c r="J18" s="3">
        <f t="shared" ref="J18:J20" si="17">(I18+H18)</f>
        <v>0</v>
      </c>
      <c r="K18"/>
      <c r="L18"/>
      <c r="M18"/>
    </row>
    <row r="19" spans="1:13" s="1" customFormat="1" x14ac:dyDescent="0.25">
      <c r="A19" s="6" t="s">
        <v>23</v>
      </c>
      <c r="B19" s="8" t="s">
        <v>40</v>
      </c>
      <c r="C19" s="14" t="s">
        <v>50</v>
      </c>
      <c r="D19" s="8">
        <v>9.92</v>
      </c>
      <c r="E19" s="8" t="s">
        <v>63</v>
      </c>
      <c r="F19" s="3">
        <v>0</v>
      </c>
      <c r="G19" s="3">
        <v>0</v>
      </c>
      <c r="H19" s="3">
        <f t="shared" si="15"/>
        <v>0</v>
      </c>
      <c r="I19" s="3">
        <f t="shared" si="16"/>
        <v>0</v>
      </c>
      <c r="J19" s="3">
        <f t="shared" si="17"/>
        <v>0</v>
      </c>
      <c r="K19"/>
      <c r="L19"/>
      <c r="M19"/>
    </row>
    <row r="20" spans="1:13" s="1" customFormat="1" x14ac:dyDescent="0.25">
      <c r="A20" s="6" t="s">
        <v>24</v>
      </c>
      <c r="B20" s="8" t="s">
        <v>40</v>
      </c>
      <c r="C20" s="10" t="s">
        <v>51</v>
      </c>
      <c r="D20" s="8">
        <v>43.91</v>
      </c>
      <c r="E20" s="8" t="s">
        <v>63</v>
      </c>
      <c r="F20" s="3">
        <v>0</v>
      </c>
      <c r="G20" s="3">
        <v>0</v>
      </c>
      <c r="H20" s="3">
        <f t="shared" si="15"/>
        <v>0</v>
      </c>
      <c r="I20" s="3">
        <f t="shared" si="16"/>
        <v>0</v>
      </c>
      <c r="J20" s="3">
        <f t="shared" si="17"/>
        <v>0</v>
      </c>
      <c r="K20"/>
      <c r="L20"/>
      <c r="M20"/>
    </row>
    <row r="21" spans="1:13" s="1" customFormat="1" x14ac:dyDescent="0.25">
      <c r="A21" s="6" t="s">
        <v>25</v>
      </c>
      <c r="B21" s="8" t="s">
        <v>40</v>
      </c>
      <c r="C21" s="14" t="s">
        <v>57</v>
      </c>
      <c r="D21" s="8">
        <v>6</v>
      </c>
      <c r="E21" s="8" t="s">
        <v>17</v>
      </c>
      <c r="F21" s="3">
        <v>0</v>
      </c>
      <c r="G21" s="3">
        <v>0</v>
      </c>
      <c r="H21" s="3">
        <f t="shared" ref="H21" si="18">(F21*D21)</f>
        <v>0</v>
      </c>
      <c r="I21" s="3">
        <f t="shared" ref="I21" si="19">(G21*D21)</f>
        <v>0</v>
      </c>
      <c r="J21" s="3">
        <f t="shared" ref="J21" si="20">(I21+H21)</f>
        <v>0</v>
      </c>
      <c r="K21"/>
      <c r="L21"/>
      <c r="M21"/>
    </row>
    <row r="22" spans="1:13" s="1" customFormat="1" x14ac:dyDescent="0.25">
      <c r="A22" s="6" t="s">
        <v>26</v>
      </c>
      <c r="B22" s="8" t="s">
        <v>40</v>
      </c>
      <c r="C22" s="10" t="s">
        <v>58</v>
      </c>
      <c r="D22" s="8">
        <v>6</v>
      </c>
      <c r="E22" s="8" t="s">
        <v>17</v>
      </c>
      <c r="F22" s="11">
        <v>0</v>
      </c>
      <c r="G22" s="11">
        <v>0</v>
      </c>
      <c r="H22" s="11">
        <f t="shared" ref="H22:H23" si="21">(F22*D22)</f>
        <v>0</v>
      </c>
      <c r="I22" s="11">
        <f t="shared" ref="I22:I23" si="22">(G22*D22)</f>
        <v>0</v>
      </c>
      <c r="J22" s="11">
        <f t="shared" ref="J22:J23" si="23">(I22+H22)</f>
        <v>0</v>
      </c>
      <c r="K22"/>
      <c r="L22"/>
      <c r="M22"/>
    </row>
    <row r="23" spans="1:13" s="1" customFormat="1" x14ac:dyDescent="0.25">
      <c r="A23" s="6" t="s">
        <v>27</v>
      </c>
      <c r="B23" s="8" t="s">
        <v>40</v>
      </c>
      <c r="C23" s="10" t="s">
        <v>59</v>
      </c>
      <c r="D23" s="8">
        <v>4</v>
      </c>
      <c r="E23" s="8" t="s">
        <v>17</v>
      </c>
      <c r="F23" s="3">
        <v>0</v>
      </c>
      <c r="G23" s="3">
        <v>0</v>
      </c>
      <c r="H23" s="3">
        <f t="shared" si="21"/>
        <v>0</v>
      </c>
      <c r="I23" s="3">
        <f t="shared" si="22"/>
        <v>0</v>
      </c>
      <c r="J23" s="3">
        <f t="shared" si="23"/>
        <v>0</v>
      </c>
      <c r="K23"/>
      <c r="L23"/>
      <c r="M23"/>
    </row>
    <row r="24" spans="1:13" s="1" customFormat="1" x14ac:dyDescent="0.25">
      <c r="A24" s="6" t="s">
        <v>28</v>
      </c>
      <c r="B24" s="8" t="s">
        <v>40</v>
      </c>
      <c r="C24" s="10" t="s">
        <v>60</v>
      </c>
      <c r="D24" s="8">
        <v>1</v>
      </c>
      <c r="E24" s="8" t="s">
        <v>17</v>
      </c>
      <c r="F24" s="12">
        <v>0</v>
      </c>
      <c r="G24" s="12">
        <v>0</v>
      </c>
      <c r="H24" s="12">
        <f t="shared" ref="H24:H29" si="24">(F24*D24)</f>
        <v>0</v>
      </c>
      <c r="I24" s="12">
        <f t="shared" ref="I24:I29" si="25">(G24*D24)</f>
        <v>0</v>
      </c>
      <c r="J24" s="12">
        <f t="shared" ref="J24:J29" si="26">(I24+H24)</f>
        <v>0</v>
      </c>
      <c r="K24"/>
      <c r="L24"/>
      <c r="M24"/>
    </row>
    <row r="25" spans="1:13" s="1" customFormat="1" x14ac:dyDescent="0.25">
      <c r="A25" s="6" t="s">
        <v>29</v>
      </c>
      <c r="B25" s="8" t="s">
        <v>40</v>
      </c>
      <c r="C25" s="10" t="s">
        <v>61</v>
      </c>
      <c r="D25" s="8">
        <v>1</v>
      </c>
      <c r="E25" s="8" t="s">
        <v>17</v>
      </c>
      <c r="F25" s="12">
        <v>0</v>
      </c>
      <c r="G25" s="12">
        <v>0</v>
      </c>
      <c r="H25" s="12">
        <f t="shared" si="24"/>
        <v>0</v>
      </c>
      <c r="I25" s="12">
        <f t="shared" si="25"/>
        <v>0</v>
      </c>
      <c r="J25" s="12">
        <f t="shared" si="26"/>
        <v>0</v>
      </c>
      <c r="K25"/>
      <c r="L25"/>
      <c r="M25"/>
    </row>
    <row r="26" spans="1:13" s="1" customFormat="1" x14ac:dyDescent="0.25">
      <c r="A26" s="6" t="s">
        <v>30</v>
      </c>
      <c r="B26" s="8" t="s">
        <v>40</v>
      </c>
      <c r="C26" s="14" t="s">
        <v>62</v>
      </c>
      <c r="D26" s="8">
        <v>4</v>
      </c>
      <c r="E26" s="8" t="s">
        <v>17</v>
      </c>
      <c r="F26" s="3">
        <v>0</v>
      </c>
      <c r="G26" s="3">
        <v>0</v>
      </c>
      <c r="H26" s="3">
        <f t="shared" si="24"/>
        <v>0</v>
      </c>
      <c r="I26" s="3">
        <f t="shared" si="25"/>
        <v>0</v>
      </c>
      <c r="J26" s="3">
        <f t="shared" si="26"/>
        <v>0</v>
      </c>
      <c r="K26"/>
      <c r="L26"/>
      <c r="M26"/>
    </row>
    <row r="27" spans="1:13" s="1" customFormat="1" x14ac:dyDescent="0.25">
      <c r="A27" s="6" t="s">
        <v>31</v>
      </c>
      <c r="B27" s="8" t="s">
        <v>40</v>
      </c>
      <c r="C27" s="10" t="s">
        <v>64</v>
      </c>
      <c r="D27" s="15" t="s">
        <v>65</v>
      </c>
      <c r="E27" s="8" t="s">
        <v>17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/>
      <c r="L27"/>
      <c r="M27"/>
    </row>
    <row r="28" spans="1:13" s="1" customFormat="1" x14ac:dyDescent="0.25">
      <c r="A28" s="6" t="s">
        <v>68</v>
      </c>
      <c r="B28" s="8" t="s">
        <v>40</v>
      </c>
      <c r="C28" s="10" t="s">
        <v>52</v>
      </c>
      <c r="D28" s="8">
        <v>5</v>
      </c>
      <c r="E28" s="8" t="s">
        <v>17</v>
      </c>
      <c r="F28" s="12">
        <v>0</v>
      </c>
      <c r="G28" s="12">
        <v>0</v>
      </c>
      <c r="H28" s="12">
        <f t="shared" si="24"/>
        <v>0</v>
      </c>
      <c r="I28" s="12">
        <f t="shared" si="25"/>
        <v>0</v>
      </c>
      <c r="J28" s="12">
        <f t="shared" si="26"/>
        <v>0</v>
      </c>
      <c r="K28"/>
      <c r="L28"/>
      <c r="M28"/>
    </row>
    <row r="29" spans="1:13" s="1" customFormat="1" x14ac:dyDescent="0.25">
      <c r="A29" s="6" t="s">
        <v>32</v>
      </c>
      <c r="B29" s="8" t="s">
        <v>40</v>
      </c>
      <c r="C29" s="10" t="s">
        <v>66</v>
      </c>
      <c r="D29" s="8">
        <v>4</v>
      </c>
      <c r="E29" s="8" t="s">
        <v>17</v>
      </c>
      <c r="F29" s="3">
        <v>0</v>
      </c>
      <c r="G29" s="3">
        <v>0</v>
      </c>
      <c r="H29" s="3">
        <f t="shared" si="24"/>
        <v>0</v>
      </c>
      <c r="I29" s="3">
        <f t="shared" si="25"/>
        <v>0</v>
      </c>
      <c r="J29" s="3">
        <f t="shared" si="26"/>
        <v>0</v>
      </c>
      <c r="K29"/>
      <c r="L29"/>
      <c r="M29"/>
    </row>
    <row r="30" spans="1:13" s="1" customFormat="1" x14ac:dyDescent="0.25">
      <c r="A30" s="6" t="s">
        <v>35</v>
      </c>
      <c r="B30" s="8" t="s">
        <v>40</v>
      </c>
      <c r="C30" s="10" t="s">
        <v>53</v>
      </c>
      <c r="D30" s="8">
        <v>4</v>
      </c>
      <c r="E30" s="8" t="s">
        <v>17</v>
      </c>
      <c r="F30" s="12">
        <v>0</v>
      </c>
      <c r="G30" s="12">
        <v>0</v>
      </c>
      <c r="H30" s="12">
        <f t="shared" ref="H30:H31" si="27">(F30*D30)</f>
        <v>0</v>
      </c>
      <c r="I30" s="12">
        <f t="shared" ref="I30:I31" si="28">(G30*D30)</f>
        <v>0</v>
      </c>
      <c r="J30" s="12">
        <f t="shared" ref="J30:J31" si="29">(I30+H30)</f>
        <v>0</v>
      </c>
      <c r="K30"/>
      <c r="L30"/>
      <c r="M30"/>
    </row>
    <row r="31" spans="1:13" s="1" customFormat="1" x14ac:dyDescent="0.25">
      <c r="A31" s="6" t="s">
        <v>36</v>
      </c>
      <c r="B31" s="8" t="s">
        <v>40</v>
      </c>
      <c r="C31" s="10" t="s">
        <v>54</v>
      </c>
      <c r="D31" s="8">
        <v>1</v>
      </c>
      <c r="E31" s="8" t="s">
        <v>17</v>
      </c>
      <c r="F31" s="3">
        <v>0</v>
      </c>
      <c r="G31" s="3">
        <v>0</v>
      </c>
      <c r="H31" s="3">
        <f t="shared" si="27"/>
        <v>0</v>
      </c>
      <c r="I31" s="3">
        <f t="shared" si="28"/>
        <v>0</v>
      </c>
      <c r="J31" s="3">
        <f t="shared" si="29"/>
        <v>0</v>
      </c>
      <c r="K31"/>
      <c r="L31"/>
      <c r="M31"/>
    </row>
    <row r="32" spans="1:13" s="1" customFormat="1" ht="30" x14ac:dyDescent="0.25">
      <c r="A32" s="6" t="s">
        <v>37</v>
      </c>
      <c r="B32" s="8" t="s">
        <v>40</v>
      </c>
      <c r="C32" s="10" t="s">
        <v>69</v>
      </c>
      <c r="D32" s="15" t="s">
        <v>65</v>
      </c>
      <c r="E32" s="8" t="s">
        <v>17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/>
      <c r="L32"/>
      <c r="M32"/>
    </row>
    <row r="33" spans="1:13" s="1" customFormat="1" x14ac:dyDescent="0.25">
      <c r="A33" s="6" t="s">
        <v>38</v>
      </c>
      <c r="B33" s="8" t="s">
        <v>40</v>
      </c>
      <c r="C33" s="10" t="s">
        <v>70</v>
      </c>
      <c r="D33" s="8">
        <v>2</v>
      </c>
      <c r="E33" s="8" t="s">
        <v>17</v>
      </c>
      <c r="F33" s="3">
        <v>0</v>
      </c>
      <c r="G33" s="3">
        <v>0</v>
      </c>
      <c r="H33" s="3">
        <f t="shared" ref="H33" si="30">(F33*D33)</f>
        <v>0</v>
      </c>
      <c r="I33" s="3">
        <f t="shared" ref="I33" si="31">(G33*D33)</f>
        <v>0</v>
      </c>
      <c r="J33" s="3">
        <f t="shared" ref="J33" si="32">(I33+H33)</f>
        <v>0</v>
      </c>
      <c r="K33"/>
      <c r="L33"/>
      <c r="M33"/>
    </row>
    <row r="34" spans="1:13" s="1" customFormat="1" x14ac:dyDescent="0.25">
      <c r="A34" s="6" t="s">
        <v>39</v>
      </c>
      <c r="B34" s="8" t="s">
        <v>40</v>
      </c>
      <c r="C34" s="10" t="s">
        <v>71</v>
      </c>
      <c r="D34" s="8">
        <v>4</v>
      </c>
      <c r="E34" s="8" t="s">
        <v>17</v>
      </c>
      <c r="F34" s="3">
        <v>0</v>
      </c>
      <c r="G34" s="3">
        <v>0</v>
      </c>
      <c r="H34" s="3">
        <f t="shared" ref="H34" si="33">(F34*D34)</f>
        <v>0</v>
      </c>
      <c r="I34" s="3">
        <f t="shared" ref="I34" si="34">(G34*D34)</f>
        <v>0</v>
      </c>
      <c r="J34" s="3">
        <f t="shared" ref="J34" si="35">(I34+H34)</f>
        <v>0</v>
      </c>
      <c r="K34"/>
      <c r="L34"/>
      <c r="M34"/>
    </row>
    <row r="35" spans="1:13" ht="15.75" thickBot="1" x14ac:dyDescent="0.3">
      <c r="A35" s="16" t="s">
        <v>10</v>
      </c>
      <c r="B35" s="17"/>
      <c r="C35" s="17"/>
      <c r="D35" s="18"/>
      <c r="E35" s="18"/>
      <c r="F35" s="18"/>
      <c r="G35" s="19"/>
      <c r="H35" s="4">
        <f>SUM(H8:H31)</f>
        <v>0</v>
      </c>
      <c r="I35" s="4">
        <f>SUM(I8:I31)</f>
        <v>0</v>
      </c>
      <c r="J35" s="4">
        <f>SUM(J8:J31)</f>
        <v>0</v>
      </c>
    </row>
  </sheetData>
  <sortState xmlns:xlrd2="http://schemas.microsoft.com/office/spreadsheetml/2017/richdata2" ref="A7:M31">
    <sortCondition ref="C7:C31"/>
  </sortState>
  <mergeCells count="17">
    <mergeCell ref="A1:B3"/>
    <mergeCell ref="A5:A6"/>
    <mergeCell ref="H5:I5"/>
    <mergeCell ref="B5:C6"/>
    <mergeCell ref="G1:J1"/>
    <mergeCell ref="G2:J2"/>
    <mergeCell ref="G3:J3"/>
    <mergeCell ref="C1:F1"/>
    <mergeCell ref="C2:F2"/>
    <mergeCell ref="C3:F3"/>
    <mergeCell ref="D5:D6"/>
    <mergeCell ref="F5:G5"/>
    <mergeCell ref="A35:C35"/>
    <mergeCell ref="D35:G35"/>
    <mergeCell ref="A7:J7"/>
    <mergeCell ref="J5:J6"/>
    <mergeCell ref="A4:J4"/>
  </mergeCells>
  <phoneticPr fontId="8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2021-12-15T17:43:04Z</cp:lastPrinted>
  <dcterms:created xsi:type="dcterms:W3CDTF">2015-11-03T12:16:21Z</dcterms:created>
  <dcterms:modified xsi:type="dcterms:W3CDTF">2024-08-26T20:18:39Z</dcterms:modified>
</cp:coreProperties>
</file>