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11E56530-72A6-439D-BEAF-62E54A099C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<sst xmlns="http://schemas.openxmlformats.org/spreadsheetml/2006/main" count="480" uniqueCount="355">
  <si>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</si>
  <si>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</si>
  <si>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</si>
  <si>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</si>
  <si>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</si>
  <si>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</si>
  <si>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</si>
  <si>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</si>
  <si>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</si>
  <si>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</si>
  <si>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</si>
  <si>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</si>
  <si>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</si>
  <si>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</si>
  <si>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</si>
  <si>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</si>
  <si>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</si>
  <si>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</si>
  <si>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</si>
  <si>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</si>
  <si>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</si>
  <si>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</si>
  <si>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</si>
  <si>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</si>
  <si>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</si>
  <si>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</si>
  <si>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</si>
  <si>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</si>
  <si>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</si>
  <si>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</si>
  <si>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</si>
  <si>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</si>
  <si>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</si>
  <si>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</si>
  <si>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</si>
  <si>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</si>
  <si>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</si>
  <si>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</si>
  <si>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</si>
  <si>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</si>
  <si>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</si>
  <si>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</si>
  <si>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</si>
  <si>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</si>
  <si>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</si>
  <si>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</si>
  <si>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</si>
  <si>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</si>
  <si>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</si>
  <si>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</si>
  <si>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</si>
  <si>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</si>
  <si>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</si>
  <si>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</si>
  <si>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</si>
  <si>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</si>
  <si>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</si>
  <si>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</si>
  <si>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</si>
  <si>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</si>
  <si>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</si>
  <si>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</si>
  <si>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</si>
  <si>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</si>
  <si>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</si>
  <si>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</si>
  <si>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</si>
  <si>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</si>
  <si>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</si>
  <si>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</si>
  <si>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</si>
  <si>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</si>
  <si>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</si>
  <si>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</si>
  <si>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</si>
  <si>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</si>
  <si>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</si>
  <si>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</si>
  <si>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</si>
  <si>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</si>
  <si>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</si>
  <si>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</si>
  <si>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</si>
  <si>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</si>
  <si>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</si>
  <si>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</si>
  <si>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</si>
  <si>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</si>
  <si>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</si>
  <si>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</si>
  <si>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</si>
  <si>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</si>
  <si>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</si>
  <si>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</si>
  <si>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</si>
  <si>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</si>
  <si>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</si>
  <si>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</si>
  <si>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</si>
  <si>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</si>
  <si>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</si>
  <si>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</si>
  <si>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</si>
  <si>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</si>
  <si>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</si>
  <si>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</si>
  <si>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</si>
  <si>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</si>
  <si>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</si>
  <si>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</si>
  <si>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</si>
  <si>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</si>
  <si>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</si>
  <si>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</si>
  <si>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</si>
  <si>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</si>
  <si>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</si>
  <si>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</si>
  <si>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</si>
  <si>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</si>
  <si>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</si>
  <si>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</si>
  <si>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</si>
  <si>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</si>
  <si>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</si>
  <si>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</si>
  <si>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</si>
  <si>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</si>
  <si>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</si>
  <si>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</si>
  <si>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</si>
  <si>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</si>
  <si>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</si>
  <si>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</si>
  <si>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</si>
  <si>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</si>
  <si>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</si>
  <si>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</si>
  <si>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</si>
  <si>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</si>
  <si>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</si>
  <si>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</si>
  <si>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</si>
  <si>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</si>
  <si>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</si>
  <si>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</si>
  <si>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</si>
  <si>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</si>
  <si>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</si>
  <si>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</si>
  <si>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</si>
  <si>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</si>
  <si>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</si>
  <si>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</si>
  <si>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</si>
  <si>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</si>
  <si>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</si>
  <si>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</si>
  <si>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</si>
  <si>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</si>
  <si>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</si>
  <si>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</si>
  <si>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</si>
  <si>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</si>
  <si>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</si>
  <si>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</si>
  <si>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</si>
  <si>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</si>
  <si>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</si>
  <si>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</si>
  <si>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</si>
  <si>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</si>
  <si>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</si>
  <si>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</si>
  <si>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</si>
  <si>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</si>
  <si>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</si>
  <si>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</si>
  <si>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</si>
  <si>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</si>
  <si>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</si>
  <si>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</si>
  <si>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</si>
  <si>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</si>
  <si>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</si>
  <si>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</si>
  <si>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</si>
  <si>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</si>
  <si>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</si>
  <si>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</si>
  <si>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</si>
  <si>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</si>
  <si>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</si>
  <si>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</si>
  <si>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</si>
  <si>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</si>
  <si>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</si>
  <si>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</si>
  <si>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</si>
  <si>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</si>
  <si>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</si>
  <si>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</si>
  <si>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</si>
  <si>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</si>
  <si>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</si>
  <si>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</si>
  <si>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</si>
  <si>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</si>
  <si>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</si>
  <si>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</si>
  <si>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</si>
  <si>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</si>
  <si>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</si>
  <si>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</si>
  <si>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</si>
  <si>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</si>
  <si>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</si>
  <si>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</si>
  <si>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</si>
  <si>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</si>
  <si>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</si>
  <si>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</si>
  <si>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</si>
  <si>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</si>
  <si>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</si>
  <si>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</si>
  <si>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</si>
  <si>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</si>
  <si>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</si>
  <si>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</si>
  <si>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</si>
  <si>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</si>
  <si>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</si>
  <si>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</si>
  <si>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</si>
  <si>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</si>
  <si>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</si>
  <si>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</si>
  <si>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</si>
  <si>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</si>
  <si>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</si>
  <si>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</si>
  <si>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</si>
  <si>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</si>
  <si>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</si>
  <si>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</si>
  <si>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</si>
  <si>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</si>
  <si>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</si>
  <si>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</si>
  <si>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</si>
  <si>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</si>
  <si>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</si>
  <si>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</si>
  <si>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</si>
  <si>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</si>
  <si>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</si>
  <si>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</si>
  <si>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</si>
  <si>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</si>
  <si>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</si>
  <si>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</si>
  <si>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</si>
  <si>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</si>
  <si>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</si>
  <si>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</si>
  <si>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</si>
  <si>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</si>
  <si>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</si>
  <si>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</si>
  <si>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</si>
  <si>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</si>
  <si>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</si>
  <si>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</si>
  <si>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</si>
  <si>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</si>
  <si>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</si>
  <si>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</si>
  <si>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</si>
  <si>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</si>
  <si>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</si>
  <si>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</si>
  <si>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</si>
  <si>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</si>
  <si>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</si>
  <si>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</si>
  <si>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</si>
  <si>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</si>
  <si>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</si>
  <si>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</si>
  <si>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</si>
  <si>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</si>
  <si>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</si>
  <si>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</si>
  <si>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</si>
  <si>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</si>
  <si>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</si>
  <si>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</si>
  <si>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</si>
  <si>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</si>
  <si>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</si>
  <si>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</si>
  <si>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</si>
  <si>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</si>
  <si>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</si>
  <si>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</si>
  <si>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</si>
  <si>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</si>
  <si>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</si>
  <si>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</si>
  <si>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</si>
  <si>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</si>
  <si>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</si>
  <si>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</si>
  <si>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</si>
  <si>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</si>
  <si>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</si>
  <si>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</si>
  <si>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</si>
  <si>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</si>
  <si>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</si>
  <si>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</si>
  <si>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</si>
  <si>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</si>
  <si>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</si>
  <si>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</si>
  <si>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</si>
  <si>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</si>
  <si>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</si>
  <si>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</si>
  <si>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</si>
  <si>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</si>
  <si>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</si>
  <si>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</si>
  <si>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</si>
  <si>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</si>
  <si>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</si>
  <si>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</si>
  <si>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</si>
  <si>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</si>
  <si>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</si>
  <si>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</si>
  <si>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</si>
  <si>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</si>
  <si>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</si>
  <si>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</si>
  <si>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</si>
  <si>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</si>
  <si>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</si>
  <si>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</si>
  <si>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</si>
  <si>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</si>
  <si>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</si>
  <si>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</si>
  <si>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DISUL SUPERMERCADO LTDA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</si>
</sst>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3" dataDxfId="31" totalsRowDxfId="29" headerRowBorderDxfId="32" tableBorderDxfId="30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8"/>
    <tableColumn id="2" xr3:uid="{00000000-0010-0000-0000-000002000000}" name="Item" dataDxfId="27" totalsRowDxfId="26">
      <calculatedColumnFormula>IFERROR(VLOOKUP(Tabela1[[#This Row],[Código item]],'CONSULTA DE CÓDIGOS'!A:B,2,0),"-")</calculatedColumnFormula>
    </tableColumn>
    <tableColumn id="3" xr3:uid="{00000000-0010-0000-0000-000003000000}" name="Quantidade" dataDxfId="25" totalsRowDxfId="24"/>
    <tableColumn id="7" xr3:uid="{00000000-0010-0000-0000-000007000000}" name="OBS" dataDxfId="23" totalsRowDxfId="22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21">
  <autoFilter ref="A1:B56" xr:uid="{00000000-0009-0000-0100-000003000000}"/>
  <tableColumns count="2">
    <tableColumn id="1" xr3:uid="{00000000-0010-0000-0100-000001000000}" name="PREENCHIMENTO OBRIGATORIO" dataDxfId="20"/>
    <tableColumn id="2" xr3:uid="{00000000-0010-0000-0100-000002000000}" name="PREENCHIMENTO OBRIGATORIO (interno)" dataDxfId="19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7" sqref="B17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328763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6200767</v>
      </c>
      <c r="B15" s="85" t="str">
        <f>IFERROR(VLOOKUP(Tabela1[[#This Row],[Código item]],'CONSULTA DE CÓDIGOS'!A:B,2,0),"-")</f>
        <v>SERVICO TURNKEY MONTAGEM - CENTRAL DE 1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18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407.16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2102.42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8" priority="11" operator="containsText" text="COMPLEMENTO DE OS">
      <formula>NOT(ISERROR(SEARCH("COMPLEMENTO DE OS",A8)))</formula>
    </cfRule>
    <cfRule type="containsText" dxfId="17" priority="12" operator="containsText" text="OK">
      <formula>NOT(ISERROR(SEARCH("OK",A8)))</formula>
    </cfRule>
  </conditionalFormatting>
  <conditionalFormatting sqref="F8">
    <cfRule type="containsText" dxfId="15" priority="7" operator="containsText" text="COMPLEMENTO DE OS">
      <formula>NOT(ISERROR(SEARCH("COMPLEMENTO DE OS",F8)))</formula>
    </cfRule>
    <cfRule type="containsText" dxfId="14" priority="8" operator="containsText" text="OK">
      <formula>NOT(ISERROR(SEARCH("OK",F8)))</formula>
    </cfRule>
  </conditionalFormatting>
  <conditionalFormatting sqref="A12:A14">
    <cfRule type="duplicateValues" dxfId="5" priority="6"/>
  </conditionalFormatting>
  <conditionalFormatting sqref="A15">
    <cfRule type="duplicateValues" dxfId="3" priority="4"/>
  </conditionalFormatting>
  <conditionalFormatting sqref="A16">
    <cfRule type="duplicateValues" dxfId="2" priority="3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2102.42</v>
      </c>
      <c r="G2" s="56"/>
      <c r="H2" s="30"/>
    </row>
    <row r="3" spans="1:13" x14ac:dyDescent="0.25">
      <c r="A3" s="106" t="s">
        <v>23</v>
      </c>
      <c r="B3" s="106"/>
      <c r="C3" s="68">
        <f>SUM(F2:F4)</f>
        <v>2102.42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-2102.42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3" priority="1" operator="containsText" text="COMPLEMENTO DE OS">
      <formula>NOT(ISERROR(SEARCH("COMPLEMENTO DE OS",A5)))</formula>
    </cfRule>
    <cfRule type="containsText" dxfId="12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11" priority="1"/>
  </conditionalFormatting>
  <conditionalFormatting sqref="A51:A215">
    <cfRule type="duplicateValues" dxfId="10" priority="3"/>
  </conditionalFormatting>
  <conditionalFormatting sqref="A216:A275 A2:A8 A10:A50">
    <cfRule type="duplicateValues" dxfId="9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8" priority="2"/>
  </conditionalFormatting>
  <conditionalFormatting sqref="A51:A215">
    <cfRule type="duplicateValues" dxfId="7" priority="44"/>
  </conditionalFormatting>
  <conditionalFormatting sqref="A216:A275 A2:A8 A10:A50">
    <cfRule type="duplicateValues" dxfId="6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2024-08-29T17:33:38Z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