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T:\Projetos\_Gabriel\3. NR-13\_SC\2024\8. Agosto\COND EDIF RES E COM LONDON LAKE\"/>
    </mc:Choice>
  </mc:AlternateContent>
  <xr:revisionPtr revIDLastSave="0" documentId="13_ncr:1_{3A3D8B53-245E-4D70-BAD2-3CB32D4CBD65}" xr6:coauthVersionLast="47" xr6:coauthVersionMax="47" xr10:uidLastSave="{00000000-0000-0000-0000-000000000000}"/>
  <bookViews>
    <workbookView xWindow="-120" yWindow="-120" windowWidth="20730" windowHeight="11040" tabRatio="861" xr2:uid="{00000000-000D-0000-FFFF-FFFF00000000}"/>
  </bookViews>
  <sheets>
    <sheet name="DADOS" sheetId="1" r:id="rId1"/>
    <sheet name="CAPA REL" sheetId="2" r:id="rId2"/>
    <sheet name="REL 01" sheetId="3" r:id="rId3"/>
    <sheet name="REL 02" sheetId="4" r:id="rId4"/>
    <sheet name="REL 03" sheetId="5" r:id="rId5"/>
    <sheet name="REL 04" sheetId="6" r:id="rId6"/>
    <sheet name="REL 05" sheetId="7" r:id="rId7"/>
    <sheet name="REL 06" sheetId="8" r:id="rId8"/>
    <sheet name="CAPA TUB" sheetId="11" r:id="rId9"/>
    <sheet name="TUB 01" sheetId="12" r:id="rId10"/>
    <sheet name="TUB 02" sheetId="13" r:id="rId11"/>
    <sheet name="TUB 03" sheetId="15" r:id="rId12"/>
    <sheet name="TUB 04" sheetId="14" r:id="rId1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" i="6" l="1"/>
  <c r="B21" i="1"/>
  <c r="G12" i="12"/>
  <c r="B20" i="1"/>
  <c r="A6" i="3" l="1"/>
  <c r="C34" i="12"/>
  <c r="D37" i="14"/>
  <c r="D30" i="8"/>
  <c r="D41" i="7"/>
  <c r="H44" i="5" l="1"/>
  <c r="H43" i="5"/>
  <c r="H38" i="5"/>
  <c r="H37" i="5"/>
  <c r="I39" i="5"/>
  <c r="J10" i="5"/>
  <c r="G10" i="5"/>
  <c r="C10" i="5"/>
  <c r="D39" i="5"/>
  <c r="B44" i="5"/>
  <c r="B43" i="5"/>
  <c r="B31" i="12" l="1"/>
  <c r="B29" i="12"/>
  <c r="B30" i="12"/>
  <c r="B28" i="12"/>
  <c r="C29" i="4" l="1"/>
  <c r="F21" i="2" l="1"/>
  <c r="B25" i="12"/>
  <c r="B26" i="12"/>
  <c r="H34" i="5"/>
  <c r="H35" i="5"/>
  <c r="H36" i="5"/>
  <c r="H33" i="5"/>
  <c r="G34" i="5"/>
  <c r="G35" i="5"/>
  <c r="G36" i="5"/>
  <c r="G33" i="5"/>
  <c r="F34" i="5"/>
  <c r="F35" i="5"/>
  <c r="F36" i="5"/>
  <c r="F33" i="5"/>
  <c r="D34" i="5"/>
  <c r="D35" i="5"/>
  <c r="D36" i="5"/>
  <c r="D33" i="5"/>
  <c r="C34" i="5"/>
  <c r="C35" i="5"/>
  <c r="C36" i="5"/>
  <c r="C33" i="5"/>
  <c r="C43" i="14" l="1"/>
  <c r="I19" i="14"/>
  <c r="I20" i="14"/>
  <c r="I21" i="14"/>
  <c r="I22" i="14"/>
  <c r="I18" i="14"/>
  <c r="C19" i="13"/>
  <c r="B14" i="13"/>
  <c r="B9" i="13"/>
  <c r="B43" i="12"/>
  <c r="D39" i="12"/>
  <c r="I34" i="12"/>
  <c r="F34" i="12"/>
  <c r="C20" i="12"/>
  <c r="E12" i="12"/>
  <c r="C11" i="12"/>
  <c r="A41" i="11"/>
  <c r="A14" i="11"/>
  <c r="J16" i="8" l="1"/>
  <c r="J17" i="8"/>
  <c r="J18" i="8"/>
  <c r="J19" i="8"/>
  <c r="J20" i="8"/>
  <c r="J21" i="8"/>
  <c r="J22" i="8"/>
  <c r="J23" i="8"/>
  <c r="J15" i="8"/>
  <c r="C36" i="8"/>
  <c r="G7" i="8"/>
  <c r="C47" i="7"/>
  <c r="G7" i="7"/>
  <c r="D18" i="6"/>
  <c r="D20" i="6"/>
  <c r="D16" i="6"/>
  <c r="G7" i="6"/>
  <c r="D18" i="5"/>
  <c r="D16" i="5"/>
  <c r="D14" i="5"/>
  <c r="G7" i="5"/>
  <c r="D37" i="4"/>
  <c r="C27" i="4"/>
  <c r="C28" i="4"/>
  <c r="D19" i="4"/>
  <c r="C17" i="4"/>
  <c r="E18" i="4"/>
  <c r="C23" i="4"/>
  <c r="D22" i="4"/>
  <c r="F21" i="4"/>
  <c r="G20" i="4"/>
  <c r="E12" i="4"/>
  <c r="D13" i="4"/>
  <c r="C11" i="4"/>
  <c r="G7" i="4"/>
  <c r="E30" i="3"/>
  <c r="F17" i="3"/>
  <c r="F18" i="3"/>
  <c r="F16" i="3"/>
  <c r="F15" i="3"/>
  <c r="E12" i="3"/>
  <c r="A45" i="2"/>
  <c r="F27" i="2"/>
  <c r="F24" i="2"/>
  <c r="A1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Rafaela</author>
  </authors>
  <commentList>
    <comment ref="B13" authorId="0" shapeId="0" xr:uid="{00000000-0006-0000-0000-000001000000}">
      <text>
        <r>
          <rPr>
            <b/>
            <sz val="9"/>
            <color indexed="81"/>
            <rFont val="Segoe UI"/>
            <family val="2"/>
          </rPr>
          <t>Rafaela:</t>
        </r>
        <r>
          <rPr>
            <sz val="9"/>
            <color indexed="81"/>
            <rFont val="Segoe UI"/>
            <family val="2"/>
          </rPr>
          <t xml:space="preserve">
TANQUE            EXT      
B 500                     3  ANOS      
B 2000 A 8000      2  ANOS       </t>
        </r>
      </text>
    </comment>
    <comment ref="B14" authorId="0" shapeId="0" xr:uid="{00000000-0006-0000-0000-000002000000}">
      <text>
        <r>
          <rPr>
            <b/>
            <sz val="9"/>
            <color indexed="81"/>
            <rFont val="Segoe UI"/>
            <family val="2"/>
          </rPr>
          <t>Rafaela:</t>
        </r>
        <r>
          <rPr>
            <sz val="9"/>
            <color indexed="81"/>
            <rFont val="Segoe UI"/>
            <family val="2"/>
          </rPr>
          <t xml:space="preserve">
TANQUE                       INT
B 500                         6 ANOS
B 2000 A 8000           4 ANOS</t>
        </r>
      </text>
    </comment>
    <comment ref="B15" authorId="0" shapeId="0" xr:uid="{4D883741-995C-4734-9B78-1D2B0F2C829F}">
      <text>
        <r>
          <rPr>
            <b/>
            <sz val="9"/>
            <color indexed="81"/>
            <rFont val="Segoe UI"/>
            <family val="2"/>
          </rPr>
          <t>Rafaela:</t>
        </r>
        <r>
          <rPr>
            <sz val="9"/>
            <color indexed="81"/>
            <rFont val="Segoe UI"/>
            <family val="2"/>
          </rPr>
          <t xml:space="preserve">
TANQUE                       INT
B 500                         6 ANOS
B 2000 A 8000           4 ANOS</t>
        </r>
      </text>
    </comment>
    <comment ref="B38" authorId="0" shapeId="0" xr:uid="{00000000-0006-0000-0000-000004000000}">
      <text>
        <r>
          <rPr>
            <b/>
            <sz val="9"/>
            <color indexed="81"/>
            <rFont val="Segoe UI"/>
            <family val="2"/>
          </rPr>
          <t>Rafaela:</t>
        </r>
        <r>
          <rPr>
            <sz val="9"/>
            <color indexed="81"/>
            <rFont val="Segoe UI"/>
            <family val="2"/>
          </rPr>
          <t xml:space="preserve">
OPÇOES:
NA
APTO
NÃO APTO
</t>
        </r>
      </text>
    </comment>
    <comment ref="B39" authorId="0" shapeId="0" xr:uid="{98607E24-B07B-48B5-860B-CF62D9898F0B}">
      <text>
        <r>
          <rPr>
            <b/>
            <sz val="9"/>
            <color indexed="81"/>
            <rFont val="Segoe UI"/>
            <family val="2"/>
          </rPr>
          <t>Rafaela:</t>
        </r>
        <r>
          <rPr>
            <sz val="9"/>
            <color indexed="81"/>
            <rFont val="Segoe UI"/>
            <family val="2"/>
          </rPr>
          <t xml:space="preserve">
OPÇOES:
NA
APTO
NÃO APTO</t>
        </r>
      </text>
    </comment>
    <comment ref="B40" authorId="0" shapeId="0" xr:uid="{C5197F00-7FF9-4E1E-B445-1B9DCA0AADDF}">
      <text>
        <r>
          <rPr>
            <b/>
            <sz val="9"/>
            <color indexed="81"/>
            <rFont val="Segoe UI"/>
            <family val="2"/>
          </rPr>
          <t>Rafaela:</t>
        </r>
        <r>
          <rPr>
            <sz val="9"/>
            <color indexed="81"/>
            <rFont val="Segoe UI"/>
            <family val="2"/>
          </rPr>
          <t xml:space="preserve">
OPÇOES:
NA
APTO
NÃO APTO</t>
        </r>
      </text>
    </comment>
    <comment ref="I58" authorId="0" shapeId="0" xr:uid="{00000000-0006-0000-0000-000007000000}">
      <text>
        <r>
          <rPr>
            <b/>
            <sz val="9"/>
            <color indexed="81"/>
            <rFont val="Segoe UI"/>
            <family val="2"/>
          </rPr>
          <t>Rafaela:</t>
        </r>
        <r>
          <rPr>
            <sz val="9"/>
            <color indexed="81"/>
            <rFont val="Segoe UI"/>
            <family val="2"/>
          </rPr>
          <t xml:space="preserve">
VALVULA SEGURANÇA TANQUE</t>
        </r>
      </text>
    </comment>
    <comment ref="I59" authorId="0" shapeId="0" xr:uid="{00000000-0006-0000-0000-000008000000}">
      <text>
        <r>
          <rPr>
            <b/>
            <sz val="9"/>
            <color indexed="81"/>
            <rFont val="Segoe UI"/>
            <family val="2"/>
          </rPr>
          <t>Rafaela:</t>
        </r>
        <r>
          <rPr>
            <sz val="9"/>
            <color indexed="81"/>
            <rFont val="Segoe UI"/>
            <family val="2"/>
          </rPr>
          <t xml:space="preserve">
VALVULA PNEUMATICA</t>
        </r>
      </text>
    </comment>
    <comment ref="I60" authorId="0" shapeId="0" xr:uid="{00000000-0006-0000-0000-000009000000}">
      <text>
        <r>
          <rPr>
            <b/>
            <sz val="9"/>
            <color indexed="81"/>
            <rFont val="Segoe UI"/>
            <family val="2"/>
          </rPr>
          <t>Rafaela:</t>
        </r>
        <r>
          <rPr>
            <sz val="9"/>
            <color indexed="81"/>
            <rFont val="Segoe UI"/>
            <family val="2"/>
          </rPr>
          <t xml:space="preserve">
MANOMETRO TANQUE</t>
        </r>
      </text>
    </comment>
    <comment ref="H87" authorId="0" shapeId="0" xr:uid="{00000000-0006-0000-0000-00000A000000}">
      <text>
        <r>
          <rPr>
            <b/>
            <sz val="9"/>
            <color indexed="81"/>
            <rFont val="Segoe UI"/>
            <family val="2"/>
          </rPr>
          <t>Rafaela:</t>
        </r>
        <r>
          <rPr>
            <sz val="9"/>
            <color indexed="81"/>
            <rFont val="Segoe UI"/>
            <family val="2"/>
          </rPr>
          <t xml:space="preserve">
valvula segurança de linha na rede</t>
        </r>
      </text>
    </comment>
    <comment ref="H88" authorId="0" shapeId="0" xr:uid="{00000000-0006-0000-0000-00000B000000}">
      <text>
        <r>
          <rPr>
            <b/>
            <sz val="9"/>
            <color indexed="81"/>
            <rFont val="Segoe UI"/>
            <family val="2"/>
          </rPr>
          <t>Rafaela:</t>
        </r>
        <r>
          <rPr>
            <sz val="9"/>
            <color indexed="81"/>
            <rFont val="Segoe UI"/>
            <family val="2"/>
          </rPr>
          <t xml:space="preserve">
manometro na rede</t>
        </r>
      </text>
    </comment>
  </commentList>
</comments>
</file>

<file path=xl/sharedStrings.xml><?xml version="1.0" encoding="utf-8"?>
<sst xmlns="http://schemas.openxmlformats.org/spreadsheetml/2006/main" count="362" uniqueCount="231">
  <si>
    <t>RELATÓRIO DE INSPEÇÃO DE SEGURANÇA</t>
  </si>
  <si>
    <t xml:space="preserve">TAG: TQ </t>
  </si>
  <si>
    <t xml:space="preserve">MODELO: </t>
  </si>
  <si>
    <t xml:space="preserve">FABRICANTE: </t>
  </si>
  <si>
    <t>CLIENTE:</t>
  </si>
  <si>
    <t>TAG TQ:</t>
  </si>
  <si>
    <t>MODELO TQ:</t>
  </si>
  <si>
    <t>FABRICANTE:</t>
  </si>
  <si>
    <t>INSPEÇÃO EM VASO DE PRESSÃO</t>
  </si>
  <si>
    <t>DIA E MÊS REALIZADO:</t>
  </si>
  <si>
    <t>RUA:</t>
  </si>
  <si>
    <t>CIDADE:</t>
  </si>
  <si>
    <t xml:space="preserve">ART N° </t>
  </si>
  <si>
    <t>ART:</t>
  </si>
  <si>
    <t>Validade da Inspeção:</t>
  </si>
  <si>
    <t>Exame Interno:</t>
  </si>
  <si>
    <t>Teste Hidrostático:</t>
  </si>
  <si>
    <t>NA</t>
  </si>
  <si>
    <t>Profissional Habilitado</t>
  </si>
  <si>
    <t>Empresa Responsável</t>
  </si>
  <si>
    <t>Logo/Carimbo da Empresa</t>
  </si>
  <si>
    <t xml:space="preserve">Nº. Relatório fornecedor </t>
  </si>
  <si>
    <t>IDENTIFICAÇÃO DO VASO DE PRESSÃO:</t>
  </si>
  <si>
    <t xml:space="preserve">Cliente: </t>
  </si>
  <si>
    <t xml:space="preserve">Localização do vaso: </t>
  </si>
  <si>
    <t>RUA, Nº, BAIRRO:</t>
  </si>
  <si>
    <t>EXAME INTERNO:</t>
  </si>
  <si>
    <t>TESTE HIDROSTATICO:</t>
  </si>
  <si>
    <t>DADOS DA PLACA DE IDENTIFICAÇÃO DO VASO:</t>
  </si>
  <si>
    <t xml:space="preserve">Fabricante: </t>
  </si>
  <si>
    <t xml:space="preserve">Ano de fabricação: </t>
  </si>
  <si>
    <t xml:space="preserve">Pressão máxima de trabalho admissível: </t>
  </si>
  <si>
    <t xml:space="preserve">Pressão de prova hidrostática: </t>
  </si>
  <si>
    <t xml:space="preserve">Código de projeto: </t>
  </si>
  <si>
    <t xml:space="preserve">Capacidade: </t>
  </si>
  <si>
    <t>Número de identificação:</t>
  </si>
  <si>
    <t>DADOS DA PLACA TANQUE</t>
  </si>
  <si>
    <t>NÚMERO DE IDENTIFICAÇÃO:</t>
  </si>
  <si>
    <t xml:space="preserve">ANO DE FABRICAÇÃO: </t>
  </si>
  <si>
    <t xml:space="preserve">PRESSÃO DE PROVA HIDROSTÁTICA: </t>
  </si>
  <si>
    <t xml:space="preserve">CÓDIGO DE PROJETO: </t>
  </si>
  <si>
    <t xml:space="preserve">CAPACIDADE: </t>
  </si>
  <si>
    <t xml:space="preserve">PRESSÃO MÁX DE TRAB ADMISSÍVEL: </t>
  </si>
  <si>
    <t>ANO DO DOC:</t>
  </si>
  <si>
    <t>ANO DA INSPEÇÃO EM CAMPO:</t>
  </si>
  <si>
    <t xml:space="preserve">Endereço de Instalação:  </t>
  </si>
  <si>
    <t>DADOS ADICIONAIS:</t>
  </si>
  <si>
    <t xml:space="preserve">Categoria: </t>
  </si>
  <si>
    <t>Área externa:</t>
  </si>
  <si>
    <t xml:space="preserve">CATEGORIA: </t>
  </si>
  <si>
    <t>ÁREA EXTERNA:</t>
  </si>
  <si>
    <t>II</t>
  </si>
  <si>
    <t>TIPO DO VASO DE PRESSÃO:</t>
  </si>
  <si>
    <t>Fluido de serviço: GLP</t>
  </si>
  <si>
    <t>Categoria: A</t>
  </si>
  <si>
    <t>Dimensões do vaso:</t>
  </si>
  <si>
    <t>DIMENSÕES DO VASO:</t>
  </si>
  <si>
    <t>ESQUEMA</t>
  </si>
  <si>
    <t>CARACTERÍSTICAS DA INSPEÇÃO:</t>
  </si>
  <si>
    <t>DATA DA INSPEÇÃO:</t>
  </si>
  <si>
    <t>DESCRIÇÃO E RESULTADO DAS INSPEÇÕES:</t>
  </si>
  <si>
    <t>Teste hidrostático:</t>
  </si>
  <si>
    <t>Exame externo:</t>
  </si>
  <si>
    <t>Exame interno:</t>
  </si>
  <si>
    <t>TESTE HIDROSTÁTICO:</t>
  </si>
  <si>
    <t/>
  </si>
  <si>
    <t>EXAME EXTERNO:</t>
  </si>
  <si>
    <t>MEDIÇÕES DE ESPESSURA POR ULTRA-SOM:</t>
  </si>
  <si>
    <t>Costado</t>
  </si>
  <si>
    <t>Tampos</t>
  </si>
  <si>
    <t>Pontos</t>
  </si>
  <si>
    <t>A</t>
  </si>
  <si>
    <t>B</t>
  </si>
  <si>
    <t>C</t>
  </si>
  <si>
    <t>OBSERVAÇÕES:</t>
  </si>
  <si>
    <t>VÁLVULA(S) DE SEGURANÇA E MANÔMETRO INSTALADO(S) NO VASO:</t>
  </si>
  <si>
    <t>APROVAÇÃO DO VASO:</t>
  </si>
  <si>
    <t>DATAS PREVISTAS PARA PRÓXIMAS INSPEÇÕES:</t>
  </si>
  <si>
    <t>FOTOS:</t>
  </si>
  <si>
    <t>Foto 01 – Tanque</t>
  </si>
  <si>
    <t>Foto 02 – Placa de identificação</t>
  </si>
  <si>
    <t>Foto 03 – Válvula de segurança</t>
  </si>
  <si>
    <t>Local e data:</t>
  </si>
  <si>
    <t xml:space="preserve">Empresa Contratada: </t>
  </si>
  <si>
    <t>GRA Instalações e Transportes de Gás Eireli</t>
  </si>
  <si>
    <t xml:space="preserve">N.º da ART </t>
  </si>
  <si>
    <t>Assinatura Engenheiro (PH)</t>
  </si>
  <si>
    <t>EXIGÊNCIAS DA NR-13:</t>
  </si>
  <si>
    <t>RELAÇÃO PARCIAL DE EXIGÊNCIAS DA NR-13</t>
  </si>
  <si>
    <t>ABREVIAÇÕES</t>
  </si>
  <si>
    <t>P = Possui</t>
  </si>
  <si>
    <t>Não possui = NP</t>
  </si>
  <si>
    <t>NA = Não aplicável</t>
  </si>
  <si>
    <t>ITEM DA NR-13</t>
  </si>
  <si>
    <t>DESCRIÇÃO</t>
  </si>
  <si>
    <t>SITUAÇÃO</t>
  </si>
  <si>
    <t>13.5.1.3.a</t>
  </si>
  <si>
    <r>
      <t xml:space="preserve">Válvula de segurança com pressão de abertura </t>
    </r>
    <r>
      <rPr>
        <sz val="12"/>
        <color theme="1"/>
        <rFont val="Symbol"/>
        <family val="1"/>
        <charset val="2"/>
      </rPr>
      <t xml:space="preserve">£ </t>
    </r>
    <r>
      <rPr>
        <sz val="12"/>
        <color theme="1"/>
        <rFont val="Arial"/>
        <family val="2"/>
      </rPr>
      <t>PMTA instalada diretamente no vaso ou no sistema que o inclui</t>
    </r>
  </si>
  <si>
    <t>P</t>
  </si>
  <si>
    <t>13.5.1.3.b</t>
  </si>
  <si>
    <t>Dispositivo de segurança contra bloqueio inadvertido da válvula quando esta não estiver instalada diretamente no vaso</t>
  </si>
  <si>
    <t>13.5.1.3.c</t>
  </si>
  <si>
    <t>Instrumento que indique a pressão de operação</t>
  </si>
  <si>
    <t>13.5.1.4</t>
  </si>
  <si>
    <t>Placa de identificação afixada em local de fácil acesso e bem visível</t>
  </si>
  <si>
    <t>13.5.1.5</t>
  </si>
  <si>
    <t>Placa com indicação da categoria do vaso, seu número ou código de identificação</t>
  </si>
  <si>
    <t>13.5.1.6.a</t>
  </si>
  <si>
    <t>Prontuário do vaso de pressão</t>
  </si>
  <si>
    <t>13.5.1.6.b</t>
  </si>
  <si>
    <t>Registro de Segurança conforme subitem 13.5.1.8</t>
  </si>
  <si>
    <t>13.5.2.5</t>
  </si>
  <si>
    <t>Projeto de Instalação</t>
  </si>
  <si>
    <t>13.3.6</t>
  </si>
  <si>
    <t>Projeto de Alteração ou Reparo conforme subitens a e b</t>
  </si>
  <si>
    <t>Válvula de segurança com pressão de abertura £ PMTA instalada diretamente no vaso ou no sistema que o inclui</t>
  </si>
  <si>
    <t xml:space="preserve"> I = Incompleto</t>
  </si>
  <si>
    <t>DADOS PARA PREENCHER NR 13</t>
  </si>
  <si>
    <t>Tubulação</t>
  </si>
  <si>
    <t>TIPO DE TUBULAÇÃO</t>
  </si>
  <si>
    <t>Temperatura de operação: - 21º e &lt; 65º</t>
  </si>
  <si>
    <t>Pressão de operação: 1,5 kgf/cm²</t>
  </si>
  <si>
    <t>Diâmetros:</t>
  </si>
  <si>
    <t>Material: Aço Carbono</t>
  </si>
  <si>
    <t xml:space="preserve">Descrição: </t>
  </si>
  <si>
    <t>TUBULAÇÃO</t>
  </si>
  <si>
    <t>DIAMETROS:</t>
  </si>
  <si>
    <t>CARACTERÍSTICAS DA INSPEÇÃO</t>
  </si>
  <si>
    <t>DESCRIÇÃO E RESULTADO DAS INSPEÇÕES</t>
  </si>
  <si>
    <t>Apto</t>
  </si>
  <si>
    <t>RESULTADO EXAME:</t>
  </si>
  <si>
    <t>PLANO DE INSPEÇÃO:</t>
  </si>
  <si>
    <t>Resultado exame:</t>
  </si>
  <si>
    <t>6 ANOS</t>
  </si>
  <si>
    <t>INTERNO</t>
  </si>
  <si>
    <t>EXTERNO</t>
  </si>
  <si>
    <t>3 ANOS</t>
  </si>
  <si>
    <t>2 ANOS</t>
  </si>
  <si>
    <t>TANQUE</t>
  </si>
  <si>
    <t>B 500</t>
  </si>
  <si>
    <t>4 ANOS</t>
  </si>
  <si>
    <t>CONCLUSÃO</t>
  </si>
  <si>
    <t>RECOMENDAÇÕES E PROVIDÊNCIAS NECESSÁRIAS</t>
  </si>
  <si>
    <t>CONCLUSÃO:</t>
  </si>
  <si>
    <t>RECOM. E PROVIDÊNCIAS NECESSÁRIAS</t>
  </si>
  <si>
    <t>DATAS PREVISTAS PARA PRÓXIMAS INSPEÇÕES</t>
  </si>
  <si>
    <t xml:space="preserve">FOTOS: </t>
  </si>
  <si>
    <t>P = Possui;  NP = Não possui;  NA = Não aplicável;  I = incompleto</t>
  </si>
  <si>
    <t>13.6.1.1</t>
  </si>
  <si>
    <t>Programa e plano de inspeção</t>
  </si>
  <si>
    <t>13.6.1.2</t>
  </si>
  <si>
    <t>Dispositivo de segurança contra sobre pressão na tubulação</t>
  </si>
  <si>
    <t>13.6.1.3</t>
  </si>
  <si>
    <t>13.6.1.4 a, b</t>
  </si>
  <si>
    <t>Especificações e fluxograma da tubulação</t>
  </si>
  <si>
    <t>13.6.1.4 c</t>
  </si>
  <si>
    <t>Projeto de Alteração ou Reparo</t>
  </si>
  <si>
    <t xml:space="preserve"> </t>
  </si>
  <si>
    <t>CATEGORIA</t>
  </si>
  <si>
    <t>B500</t>
  </si>
  <si>
    <t>III</t>
  </si>
  <si>
    <t>B 4000 A 7000</t>
  </si>
  <si>
    <t>Foto 04 – Manômetro</t>
  </si>
  <si>
    <t>INSERIR FOTOS TANQUE NOS RELATORIO:</t>
  </si>
  <si>
    <t>INSERIR FOTOS TUBULAÇÃO NOS RELATORIO:</t>
  </si>
  <si>
    <t>FOTO 01 - Manometros da linha</t>
  </si>
  <si>
    <t>FOTO 02 - Tubulação</t>
  </si>
  <si>
    <t xml:space="preserve">Proprietário: </t>
  </si>
  <si>
    <t>B2000, B4000, B7000 e B8000</t>
  </si>
  <si>
    <t>ASME VIII DIV.01</t>
  </si>
  <si>
    <t>TUBULAÇÃO:</t>
  </si>
  <si>
    <t>Tubulação:</t>
  </si>
  <si>
    <t>Exame Externo:</t>
  </si>
  <si>
    <t>Inspeção:</t>
  </si>
  <si>
    <t>PRONTUÁRIO N°</t>
  </si>
  <si>
    <t>Prontuário n°:</t>
  </si>
  <si>
    <t>CARACTERÍSTICAS DO TANQUE:</t>
  </si>
  <si>
    <t>LOCALIZAÇÃO DO TANQUE:</t>
  </si>
  <si>
    <t>SUPERFÍCIE</t>
  </si>
  <si>
    <t>VERIFICAR SE CONSTA NO RELATÓRIO</t>
  </si>
  <si>
    <t xml:space="preserve">Eng. MIGUEL EDUARDO SUDBRACK </t>
  </si>
  <si>
    <t xml:space="preserve">ENG. MIGUEL EDUARDO SUDBRACK </t>
  </si>
  <si>
    <t>Foto 02 – Placa de identificação original</t>
  </si>
  <si>
    <t>TUBULAÇÃO 2023</t>
  </si>
  <si>
    <t>IDENTIFICAÇÃO DA TUBULAÇÃO:</t>
  </si>
  <si>
    <t xml:space="preserve">Etiqueta de identificação: </t>
  </si>
  <si>
    <t>-</t>
  </si>
  <si>
    <t>Identificação do instrumento (manômetro):</t>
  </si>
  <si>
    <t>Identificação do instrumento (válvula):</t>
  </si>
  <si>
    <t xml:space="preserve">e finalizada em </t>
  </si>
  <si>
    <t>Características do tanque:</t>
  </si>
  <si>
    <t>Localização do tanque:</t>
  </si>
  <si>
    <t>Aparelho de medição utilizado:</t>
  </si>
  <si>
    <t xml:space="preserve">Inspeção </t>
  </si>
  <si>
    <t>iniciada em</t>
  </si>
  <si>
    <t>CREA SC 192948-0</t>
  </si>
  <si>
    <t>ULTRAGAZ/SC</t>
  </si>
  <si>
    <r>
      <t xml:space="preserve">Balneário Camboriu, </t>
    </r>
    <r>
      <rPr>
        <sz val="12"/>
        <color rgb="FFFF0000"/>
        <rFont val="Arial"/>
        <family val="2"/>
      </rPr>
      <t xml:space="preserve">                                                </t>
    </r>
  </si>
  <si>
    <t>Foto 01 – Ativo</t>
  </si>
  <si>
    <t>Balneário Camboriú,</t>
  </si>
  <si>
    <r>
      <t xml:space="preserve">Balneário Camboriú, </t>
    </r>
    <r>
      <rPr>
        <sz val="12"/>
        <color rgb="FFFF0000"/>
        <rFont val="Arial"/>
        <family val="2"/>
      </rPr>
      <t xml:space="preserve">                                                </t>
    </r>
  </si>
  <si>
    <t>APTO</t>
  </si>
  <si>
    <t xml:space="preserve">Verificado que a tubulação não possui vazamento. Apta para operação. </t>
  </si>
  <si>
    <r>
      <t>RECOMENDAÇÕES E PROVIDÊNCIAS NECESSÁRIAS</t>
    </r>
    <r>
      <rPr>
        <sz val="12"/>
        <color theme="1"/>
        <rFont val="Arial"/>
        <family val="2"/>
      </rPr>
      <t>: NA</t>
    </r>
  </si>
  <si>
    <t>CILÍNDRICO VERTICAL</t>
  </si>
  <si>
    <t>3/4"</t>
  </si>
  <si>
    <t>Rede líquida 3/4"</t>
  </si>
  <si>
    <t>Inspeção conforme exame externo a cada 3 anos.</t>
  </si>
  <si>
    <t>Inspeção conforme exame interno a cada 6 anos.</t>
  </si>
  <si>
    <t>periódica</t>
  </si>
  <si>
    <t>9261454-7</t>
  </si>
  <si>
    <t>500 L</t>
  </si>
  <si>
    <t>5,5 m²</t>
  </si>
  <si>
    <t xml:space="preserve">Tanque em boas condições. Apto para operação. </t>
  </si>
  <si>
    <t>Foto 03 - Adesivo de categoria</t>
  </si>
  <si>
    <t>Foto 04 - Válvula de segurança</t>
  </si>
  <si>
    <t>Foto 05 - Manômetro</t>
  </si>
  <si>
    <t>Foto 06 - Manômetro ID</t>
  </si>
  <si>
    <t>COND EDIF RES E COM LONDON LAKE</t>
  </si>
  <si>
    <t>Petrofab</t>
  </si>
  <si>
    <t>22 de Agosto de 2024</t>
  </si>
  <si>
    <t>RUA 2500, 450 - CENTRO - BALNEÁRIO CAMBORIÚ - SC</t>
  </si>
  <si>
    <t>RUA 2500, 450 - CENTRO</t>
  </si>
  <si>
    <t>BALNEÁRIO CAMBORIÚ - SC</t>
  </si>
  <si>
    <t>19,03 kgf/cm²</t>
  </si>
  <si>
    <t>22,8 kgf/cm²</t>
  </si>
  <si>
    <t>TQ-016.2024</t>
  </si>
  <si>
    <t>Ø943 X 1452 mm</t>
  </si>
  <si>
    <t>MAN-UG-0349</t>
  </si>
  <si>
    <t>VAL-1169</t>
  </si>
  <si>
    <t>GM-100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</si>
</sst>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34" x14ac:knownFonts="1">
    <font>
      <sz val="11"/>
      <color theme="1"/>
      <name val="Calibri"/>
      <family val="2"/>
      <scheme val="minor"/>
    </font>
    <font>
      <b/>
      <sz val="15"/>
      <color rgb="FF3B3838"/>
      <name val="Arial"/>
      <family val="2"/>
    </font>
    <font>
      <b/>
      <sz val="18"/>
      <color rgb="FFFF0000"/>
      <name val="Arial"/>
      <family val="2"/>
    </font>
    <font>
      <b/>
      <sz val="18"/>
      <name val="Arial"/>
      <family val="2"/>
    </font>
    <font>
      <sz val="11"/>
      <name val="Calibri"/>
      <family val="2"/>
      <scheme val="minor"/>
    </font>
    <font>
      <sz val="18"/>
      <name val="Calibri"/>
      <family val="2"/>
      <scheme val="minor"/>
    </font>
    <font>
      <b/>
      <sz val="22"/>
      <name val="Arial"/>
      <family val="2"/>
    </font>
    <font>
      <b/>
      <u/>
      <sz val="12"/>
      <color rgb="FF0000FF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2"/>
      <color rgb="FFFF0000"/>
      <name val="Arial"/>
      <family val="2"/>
    </font>
    <font>
      <sz val="11"/>
      <color theme="1"/>
      <name val="Arial"/>
      <family val="2"/>
    </font>
    <font>
      <sz val="12"/>
      <color theme="1"/>
      <name val="Symbol"/>
      <family val="1"/>
      <charset val="2"/>
    </font>
    <font>
      <b/>
      <sz val="18"/>
      <color rgb="FF4A442A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8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10"/>
      <color rgb="FF40404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theme="1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217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2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5" fillId="0" borderId="0" xfId="0" applyFont="1"/>
    <xf numFmtId="0" fontId="3" fillId="0" borderId="0" xfId="0" applyFont="1"/>
    <xf numFmtId="49" fontId="0" fillId="0" borderId="0" xfId="0" applyNumberFormat="1"/>
    <xf numFmtId="0" fontId="9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14" fontId="0" fillId="0" borderId="0" xfId="0" applyNumberFormat="1" applyAlignment="1">
      <alignment horizontal="left"/>
    </xf>
    <xf numFmtId="0" fontId="0" fillId="0" borderId="1" xfId="0" applyBorder="1"/>
    <xf numFmtId="0" fontId="8" fillId="0" borderId="3" xfId="0" applyFont="1" applyBorder="1" applyAlignment="1">
      <alignment vertical="center"/>
    </xf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horizontal="center" vertical="top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/>
    <xf numFmtId="0" fontId="11" fillId="0" borderId="0" xfId="0" applyFont="1" applyAlignment="1">
      <alignment horizontal="left" vertical="center"/>
    </xf>
    <xf numFmtId="0" fontId="12" fillId="0" borderId="0" xfId="0" applyFont="1"/>
    <xf numFmtId="0" fontId="12" fillId="0" borderId="0" xfId="0" applyFont="1" applyAlignment="1">
      <alignment horizontal="left"/>
    </xf>
    <xf numFmtId="14" fontId="12" fillId="0" borderId="0" xfId="0" applyNumberFormat="1" applyFont="1" applyAlignment="1">
      <alignment horizontal="left"/>
    </xf>
    <xf numFmtId="0" fontId="11" fillId="0" borderId="10" xfId="0" applyFont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8" xfId="0" applyBorder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 vertical="center"/>
    </xf>
    <xf numFmtId="0" fontId="16" fillId="0" borderId="16" xfId="0" applyFont="1" applyBorder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0" fontId="16" fillId="0" borderId="23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1" fillId="0" borderId="0" xfId="0" applyFont="1" applyAlignment="1">
      <alignment horizontal="left"/>
    </xf>
    <xf numFmtId="49" fontId="12" fillId="0" borderId="0" xfId="0" applyNumberFormat="1" applyFont="1"/>
    <xf numFmtId="0" fontId="19" fillId="0" borderId="23" xfId="0" applyFont="1" applyBorder="1" applyAlignment="1">
      <alignment horizontal="center" vertical="center" wrapText="1"/>
    </xf>
    <xf numFmtId="0" fontId="20" fillId="0" borderId="23" xfId="0" applyFont="1" applyBorder="1" applyAlignment="1">
      <alignment horizontal="center" vertical="center" wrapText="1"/>
    </xf>
    <xf numFmtId="0" fontId="16" fillId="0" borderId="16" xfId="0" applyFont="1" applyBorder="1" applyAlignment="1">
      <alignment vertical="center" wrapText="1"/>
    </xf>
    <xf numFmtId="0" fontId="21" fillId="0" borderId="16" xfId="0" applyFont="1" applyBorder="1" applyAlignment="1">
      <alignment horizontal="center" vertical="center" wrapText="1"/>
    </xf>
    <xf numFmtId="0" fontId="16" fillId="0" borderId="29" xfId="0" applyFont="1" applyBorder="1" applyAlignment="1">
      <alignment vertical="center" wrapText="1"/>
    </xf>
    <xf numFmtId="0" fontId="21" fillId="0" borderId="29" xfId="0" applyFont="1" applyBorder="1" applyAlignment="1">
      <alignment horizontal="center" vertical="center" wrapText="1"/>
    </xf>
    <xf numFmtId="0" fontId="0" fillId="0" borderId="33" xfId="0" applyBorder="1"/>
    <xf numFmtId="0" fontId="11" fillId="0" borderId="37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22" fillId="0" borderId="0" xfId="0" applyFont="1"/>
    <xf numFmtId="0" fontId="11" fillId="0" borderId="1" xfId="0" applyFont="1" applyBorder="1"/>
    <xf numFmtId="0" fontId="8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0" fontId="23" fillId="0" borderId="0" xfId="0" applyFont="1" applyAlignment="1">
      <alignment vertical="top" wrapText="1"/>
    </xf>
    <xf numFmtId="0" fontId="10" fillId="0" borderId="0" xfId="0" applyFont="1" applyAlignment="1">
      <alignment horizontal="left"/>
    </xf>
    <xf numFmtId="0" fontId="0" fillId="0" borderId="0" xfId="0" applyAlignment="1">
      <alignment horizontal="center"/>
    </xf>
    <xf numFmtId="14" fontId="11" fillId="0" borderId="0" xfId="0" applyNumberFormat="1" applyFont="1" applyAlignment="1">
      <alignment horizontal="left"/>
    </xf>
    <xf numFmtId="14" fontId="11" fillId="0" borderId="0" xfId="0" applyNumberFormat="1" applyFont="1"/>
    <xf numFmtId="0" fontId="23" fillId="0" borderId="0" xfId="0" applyFont="1" applyAlignment="1">
      <alignment horizontal="left" vertical="top"/>
    </xf>
    <xf numFmtId="14" fontId="11" fillId="0" borderId="0" xfId="0" applyNumberFormat="1" applyFont="1" applyAlignment="1">
      <alignment vertical="center"/>
    </xf>
    <xf numFmtId="0" fontId="4" fillId="2" borderId="0" xfId="0" applyFont="1" applyFill="1"/>
    <xf numFmtId="0" fontId="4" fillId="2" borderId="0" xfId="0" applyFont="1" applyFill="1" applyAlignment="1">
      <alignment horizontal="left"/>
    </xf>
    <xf numFmtId="0" fontId="4" fillId="2" borderId="16" xfId="0" applyFont="1" applyFill="1" applyBorder="1"/>
    <xf numFmtId="0" fontId="4" fillId="0" borderId="16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4" fillId="2" borderId="16" xfId="0" applyFont="1" applyFill="1" applyBorder="1" applyAlignment="1">
      <alignment horizontal="left"/>
    </xf>
    <xf numFmtId="0" fontId="4" fillId="2" borderId="23" xfId="0" applyFont="1" applyFill="1" applyBorder="1"/>
    <xf numFmtId="0" fontId="4" fillId="0" borderId="25" xfId="0" applyFont="1" applyBorder="1" applyAlignment="1" applyProtection="1">
      <alignment horizontal="left"/>
      <protection locked="0"/>
    </xf>
    <xf numFmtId="0" fontId="4" fillId="2" borderId="24" xfId="0" applyFont="1" applyFill="1" applyBorder="1"/>
    <xf numFmtId="0" fontId="4" fillId="0" borderId="24" xfId="0" applyFont="1" applyBorder="1" applyAlignment="1" applyProtection="1">
      <alignment horizontal="left"/>
      <protection locked="0"/>
    </xf>
    <xf numFmtId="0" fontId="4" fillId="0" borderId="16" xfId="0" applyFont="1" applyBorder="1" applyAlignment="1">
      <alignment horizontal="left"/>
    </xf>
    <xf numFmtId="0" fontId="4" fillId="2" borderId="36" xfId="0" applyFont="1" applyFill="1" applyBorder="1"/>
    <xf numFmtId="0" fontId="4" fillId="2" borderId="36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164" fontId="4" fillId="4" borderId="16" xfId="0" applyNumberFormat="1" applyFont="1" applyFill="1" applyBorder="1" applyAlignment="1" applyProtection="1">
      <alignment horizontal="left"/>
      <protection locked="0"/>
    </xf>
    <xf numFmtId="0" fontId="23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/>
    </xf>
    <xf numFmtId="0" fontId="23" fillId="2" borderId="12" xfId="0" applyFont="1" applyFill="1" applyBorder="1" applyAlignment="1">
      <alignment horizontal="center" vertical="center"/>
    </xf>
    <xf numFmtId="0" fontId="23" fillId="2" borderId="15" xfId="0" applyFont="1" applyFill="1" applyBorder="1" applyAlignment="1">
      <alignment horizontal="center" vertical="center"/>
    </xf>
    <xf numFmtId="0" fontId="23" fillId="2" borderId="18" xfId="0" applyFont="1" applyFill="1" applyBorder="1" applyAlignment="1">
      <alignment horizontal="center"/>
    </xf>
    <xf numFmtId="0" fontId="27" fillId="2" borderId="16" xfId="0" applyFont="1" applyFill="1" applyBorder="1" applyAlignment="1">
      <alignment vertical="center"/>
    </xf>
    <xf numFmtId="0" fontId="27" fillId="2" borderId="0" xfId="0" applyFont="1" applyFill="1"/>
    <xf numFmtId="0" fontId="27" fillId="2" borderId="16" xfId="0" applyFont="1" applyFill="1" applyBorder="1" applyAlignment="1">
      <alignment horizontal="center" vertical="center" wrapText="1"/>
    </xf>
    <xf numFmtId="0" fontId="27" fillId="2" borderId="23" xfId="0" applyFont="1" applyFill="1" applyBorder="1" applyAlignment="1">
      <alignment horizontal="center" vertical="center" wrapText="1"/>
    </xf>
    <xf numFmtId="0" fontId="27" fillId="2" borderId="16" xfId="0" applyFont="1" applyFill="1" applyBorder="1" applyAlignment="1">
      <alignment vertical="center" wrapText="1"/>
    </xf>
    <xf numFmtId="0" fontId="27" fillId="0" borderId="16" xfId="0" applyFont="1" applyBorder="1" applyAlignment="1" applyProtection="1">
      <alignment horizontal="center" vertical="center" wrapText="1"/>
      <protection locked="0"/>
    </xf>
    <xf numFmtId="0" fontId="27" fillId="2" borderId="16" xfId="0" applyFont="1" applyFill="1" applyBorder="1" applyAlignment="1" applyProtection="1">
      <alignment horizontal="center" vertical="center" wrapText="1"/>
      <protection locked="0"/>
    </xf>
    <xf numFmtId="0" fontId="27" fillId="2" borderId="0" xfId="0" applyFont="1" applyFill="1" applyAlignment="1">
      <alignment horizontal="left"/>
    </xf>
    <xf numFmtId="0" fontId="27" fillId="2" borderId="16" xfId="0" applyFont="1" applyFill="1" applyBorder="1"/>
    <xf numFmtId="49" fontId="27" fillId="3" borderId="16" xfId="0" applyNumberFormat="1" applyFont="1" applyFill="1" applyBorder="1" applyAlignment="1" applyProtection="1">
      <alignment horizontal="left"/>
      <protection locked="0"/>
    </xf>
    <xf numFmtId="0" fontId="27" fillId="2" borderId="16" xfId="0" applyFont="1" applyFill="1" applyBorder="1" applyAlignment="1">
      <alignment horizontal="left"/>
    </xf>
    <xf numFmtId="0" fontId="4" fillId="2" borderId="2" xfId="0" applyFont="1" applyFill="1" applyBorder="1"/>
    <xf numFmtId="0" fontId="27" fillId="2" borderId="0" xfId="0" applyFont="1" applyFill="1" applyAlignment="1">
      <alignment vertical="center"/>
    </xf>
    <xf numFmtId="0" fontId="4" fillId="3" borderId="34" xfId="0" applyFont="1" applyFill="1" applyBorder="1" applyProtection="1">
      <protection locked="0"/>
    </xf>
    <xf numFmtId="0" fontId="4" fillId="2" borderId="34" xfId="0" applyFont="1" applyFill="1" applyBorder="1"/>
    <xf numFmtId="0" fontId="4" fillId="3" borderId="34" xfId="0" applyFont="1" applyFill="1" applyBorder="1" applyAlignment="1" applyProtection="1">
      <alignment horizontal="left"/>
      <protection locked="0"/>
    </xf>
    <xf numFmtId="0" fontId="4" fillId="2" borderId="22" xfId="0" applyFont="1" applyFill="1" applyBorder="1" applyAlignment="1">
      <alignment horizontal="left"/>
    </xf>
    <xf numFmtId="0" fontId="4" fillId="2" borderId="27" xfId="0" applyFont="1" applyFill="1" applyBorder="1" applyAlignment="1">
      <alignment horizontal="left"/>
    </xf>
    <xf numFmtId="0" fontId="4" fillId="3" borderId="34" xfId="0" applyFont="1" applyFill="1" applyBorder="1" applyAlignment="1">
      <alignment horizontal="left"/>
    </xf>
    <xf numFmtId="0" fontId="4" fillId="3" borderId="0" xfId="0" applyFont="1" applyFill="1" applyProtection="1">
      <protection locked="0"/>
    </xf>
    <xf numFmtId="0" fontId="29" fillId="2" borderId="23" xfId="0" applyFont="1" applyFill="1" applyBorder="1" applyAlignment="1">
      <alignment horizontal="center" vertical="center" wrapText="1"/>
    </xf>
    <xf numFmtId="0" fontId="30" fillId="2" borderId="23" xfId="0" applyFont="1" applyFill="1" applyBorder="1" applyAlignment="1">
      <alignment horizontal="center" vertical="center" wrapText="1"/>
    </xf>
    <xf numFmtId="0" fontId="24" fillId="2" borderId="16" xfId="0" applyFont="1" applyFill="1" applyBorder="1" applyAlignment="1">
      <alignment vertical="center" wrapText="1"/>
    </xf>
    <xf numFmtId="0" fontId="31" fillId="2" borderId="16" xfId="0" applyFont="1" applyFill="1" applyBorder="1" applyAlignment="1">
      <alignment horizontal="center" vertical="center" wrapText="1"/>
    </xf>
    <xf numFmtId="0" fontId="31" fillId="3" borderId="16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left"/>
    </xf>
    <xf numFmtId="14" fontId="4" fillId="0" borderId="16" xfId="0" applyNumberFormat="1" applyFont="1" applyBorder="1" applyAlignment="1" applyProtection="1">
      <alignment horizontal="left"/>
      <protection locked="0"/>
    </xf>
    <xf numFmtId="0" fontId="27" fillId="0" borderId="16" xfId="0" applyFont="1" applyBorder="1" applyAlignment="1" applyProtection="1">
      <alignment horizontal="left"/>
      <protection locked="0"/>
    </xf>
    <xf numFmtId="0" fontId="0" fillId="0" borderId="0" xfId="0" quotePrefix="1"/>
    <xf numFmtId="0" fontId="4" fillId="0" borderId="16" xfId="0" applyFont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 wrapText="1"/>
    </xf>
    <xf numFmtId="0" fontId="11" fillId="0" borderId="23" xfId="0" applyFont="1" applyBorder="1" applyAlignment="1">
      <alignment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2" xfId="0" applyFont="1" applyBorder="1" applyAlignment="1">
      <alignment vertical="center" wrapText="1"/>
    </xf>
    <xf numFmtId="0" fontId="11" fillId="0" borderId="2" xfId="0" applyFont="1" applyBorder="1" applyAlignment="1">
      <alignment horizontal="center" vertical="center" wrapText="1"/>
    </xf>
    <xf numFmtId="0" fontId="33" fillId="0" borderId="0" xfId="0" applyFont="1"/>
    <xf numFmtId="0" fontId="4" fillId="0" borderId="22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left" vertical="center" wrapText="1"/>
      <protection locked="0"/>
    </xf>
    <xf numFmtId="0" fontId="23" fillId="0" borderId="22" xfId="0" applyFont="1" applyBorder="1" applyAlignment="1">
      <alignment horizontal="left" vertical="center"/>
    </xf>
    <xf numFmtId="0" fontId="23" fillId="0" borderId="27" xfId="0" applyFont="1" applyBorder="1" applyAlignment="1">
      <alignment horizontal="left" vertical="center"/>
    </xf>
    <xf numFmtId="0" fontId="24" fillId="2" borderId="40" xfId="0" applyFont="1" applyFill="1" applyBorder="1" applyAlignment="1">
      <alignment horizontal="left"/>
    </xf>
    <xf numFmtId="0" fontId="24" fillId="2" borderId="0" xfId="0" applyFont="1" applyFill="1" applyAlignment="1">
      <alignment horizontal="left"/>
    </xf>
    <xf numFmtId="0" fontId="4" fillId="0" borderId="0" xfId="0" applyFont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left"/>
      <protection locked="0"/>
    </xf>
    <xf numFmtId="0" fontId="25" fillId="2" borderId="34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left"/>
    </xf>
    <xf numFmtId="0" fontId="4" fillId="2" borderId="16" xfId="0" applyFont="1" applyFill="1" applyBorder="1" applyAlignment="1">
      <alignment horizontal="center"/>
    </xf>
    <xf numFmtId="0" fontId="28" fillId="2" borderId="22" xfId="0" applyFont="1" applyFill="1" applyBorder="1" applyAlignment="1">
      <alignment horizontal="center" vertical="center" wrapText="1"/>
    </xf>
    <xf numFmtId="0" fontId="28" fillId="2" borderId="26" xfId="0" applyFont="1" applyFill="1" applyBorder="1" applyAlignment="1">
      <alignment horizontal="center" vertical="center" wrapText="1"/>
    </xf>
    <xf numFmtId="0" fontId="28" fillId="2" borderId="27" xfId="0" applyFont="1" applyFill="1" applyBorder="1" applyAlignment="1">
      <alignment horizontal="center" vertical="center" wrapText="1"/>
    </xf>
    <xf numFmtId="0" fontId="29" fillId="2" borderId="23" xfId="0" applyFont="1" applyFill="1" applyBorder="1" applyAlignment="1">
      <alignment horizontal="center" vertical="center" wrapText="1"/>
    </xf>
    <xf numFmtId="0" fontId="24" fillId="2" borderId="16" xfId="0" applyFont="1" applyFill="1" applyBorder="1" applyAlignment="1">
      <alignment horizontal="left" vertical="center" wrapText="1"/>
    </xf>
    <xf numFmtId="0" fontId="27" fillId="2" borderId="22" xfId="0" applyFont="1" applyFill="1" applyBorder="1" applyAlignment="1">
      <alignment horizontal="left" vertical="center" wrapText="1"/>
    </xf>
    <xf numFmtId="0" fontId="27" fillId="2" borderId="26" xfId="0" applyFont="1" applyFill="1" applyBorder="1" applyAlignment="1">
      <alignment horizontal="left" vertical="center" wrapText="1"/>
    </xf>
    <xf numFmtId="0" fontId="27" fillId="2" borderId="27" xfId="0" applyFont="1" applyFill="1" applyBorder="1" applyAlignment="1">
      <alignment horizontal="left" vertical="center" wrapText="1"/>
    </xf>
    <xf numFmtId="0" fontId="4" fillId="3" borderId="41" xfId="0" applyFont="1" applyFill="1" applyBorder="1" applyAlignment="1" applyProtection="1">
      <alignment horizontal="left"/>
      <protection locked="0"/>
    </xf>
    <xf numFmtId="0" fontId="4" fillId="3" borderId="0" xfId="0" applyFont="1" applyFill="1" applyAlignment="1" applyProtection="1">
      <alignment horizontal="left"/>
      <protection locked="0"/>
    </xf>
    <xf numFmtId="0" fontId="26" fillId="2" borderId="0" xfId="0" applyFont="1" applyFill="1" applyAlignment="1">
      <alignment horizontal="center"/>
    </xf>
    <xf numFmtId="0" fontId="4" fillId="4" borderId="22" xfId="0" applyFont="1" applyFill="1" applyBorder="1" applyAlignment="1">
      <alignment horizontal="center"/>
    </xf>
    <xf numFmtId="0" fontId="4" fillId="4" borderId="27" xfId="0" applyFont="1" applyFill="1" applyBorder="1" applyAlignment="1">
      <alignment horizontal="center"/>
    </xf>
    <xf numFmtId="0" fontId="25" fillId="2" borderId="0" xfId="0" applyFont="1" applyFill="1" applyAlignment="1">
      <alignment horizontal="left"/>
    </xf>
    <xf numFmtId="0" fontId="27" fillId="3" borderId="22" xfId="0" applyFont="1" applyFill="1" applyBorder="1" applyAlignment="1" applyProtection="1">
      <alignment horizontal="left" vertical="center"/>
      <protection locked="0"/>
    </xf>
    <xf numFmtId="0" fontId="27" fillId="3" borderId="27" xfId="0" applyFont="1" applyFill="1" applyBorder="1" applyAlignment="1" applyProtection="1">
      <alignment horizontal="left" vertical="center"/>
      <protection locked="0"/>
    </xf>
    <xf numFmtId="0" fontId="4" fillId="3" borderId="35" xfId="0" applyFont="1" applyFill="1" applyBorder="1" applyAlignment="1" applyProtection="1">
      <alignment horizontal="left" vertical="center"/>
      <protection locked="0"/>
    </xf>
    <xf numFmtId="0" fontId="4" fillId="3" borderId="36" xfId="0" applyFont="1" applyFill="1" applyBorder="1" applyAlignment="1" applyProtection="1">
      <alignment horizontal="left" vertical="center"/>
      <protection locked="0"/>
    </xf>
    <xf numFmtId="0" fontId="23" fillId="2" borderId="7" xfId="0" applyFont="1" applyFill="1" applyBorder="1" applyAlignment="1">
      <alignment horizontal="center"/>
    </xf>
    <xf numFmtId="0" fontId="23" fillId="2" borderId="9" xfId="0" applyFont="1" applyFill="1" applyBorder="1" applyAlignment="1">
      <alignment horizontal="center"/>
    </xf>
    <xf numFmtId="0" fontId="27" fillId="2" borderId="22" xfId="0" applyFont="1" applyFill="1" applyBorder="1" applyAlignment="1">
      <alignment horizontal="center" vertical="center" wrapText="1"/>
    </xf>
    <xf numFmtId="0" fontId="27" fillId="2" borderId="26" xfId="0" applyFont="1" applyFill="1" applyBorder="1" applyAlignment="1">
      <alignment horizontal="center" vertical="center" wrapText="1"/>
    </xf>
    <xf numFmtId="0" fontId="27" fillId="2" borderId="27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center"/>
    </xf>
    <xf numFmtId="0" fontId="4" fillId="2" borderId="42" xfId="0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2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/>
    </xf>
    <xf numFmtId="0" fontId="0" fillId="0" borderId="0" xfId="0"/>
    <xf numFmtId="0" fontId="0" fillId="0" borderId="0" xfId="0" applyAlignment="1">
      <alignment horizontal="left"/>
    </xf>
    <xf numFmtId="0" fontId="8" fillId="0" borderId="0" xfId="0" applyFont="1" applyAlignment="1">
      <alignment horizontal="justify" vertical="center" wrapText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/>
    </xf>
    <xf numFmtId="0" fontId="8" fillId="0" borderId="3" xfId="0" applyFont="1" applyBorder="1" applyAlignment="1">
      <alignment horizontal="right" vertical="center"/>
    </xf>
    <xf numFmtId="0" fontId="8" fillId="0" borderId="2" xfId="0" applyFont="1" applyBorder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0" fontId="0" fillId="0" borderId="13" xfId="0" applyBorder="1" applyAlignment="1">
      <alignment horizontal="center"/>
    </xf>
    <xf numFmtId="0" fontId="24" fillId="0" borderId="0" xfId="0" applyFont="1" applyAlignment="1">
      <alignment horizontal="left" vertical="top" wrapText="1"/>
    </xf>
    <xf numFmtId="14" fontId="11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/>
    </xf>
    <xf numFmtId="0" fontId="0" fillId="0" borderId="16" xfId="0" applyBorder="1" applyAlignment="1">
      <alignment horizontal="center"/>
    </xf>
    <xf numFmtId="0" fontId="0" fillId="0" borderId="19" xfId="0" applyBorder="1" applyAlignment="1">
      <alignment horizontal="center"/>
    </xf>
    <xf numFmtId="0" fontId="10" fillId="0" borderId="40" xfId="0" applyFont="1" applyBorder="1" applyAlignment="1">
      <alignment horizontal="left"/>
    </xf>
    <xf numFmtId="0" fontId="23" fillId="0" borderId="40" xfId="0" applyFont="1" applyBorder="1" applyAlignment="1">
      <alignment horizontal="left" vertical="top"/>
    </xf>
    <xf numFmtId="0" fontId="23" fillId="0" borderId="0" xfId="0" applyFont="1" applyAlignment="1">
      <alignment horizontal="left" vertical="top" wrapText="1"/>
    </xf>
    <xf numFmtId="0" fontId="11" fillId="0" borderId="7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14" fontId="11" fillId="0" borderId="0" xfId="0" applyNumberFormat="1" applyFont="1" applyAlignment="1">
      <alignment horizontal="left"/>
    </xf>
    <xf numFmtId="0" fontId="11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1" fillId="0" borderId="2" xfId="0" applyFont="1" applyBorder="1" applyAlignment="1">
      <alignment horizontal="center"/>
    </xf>
    <xf numFmtId="14" fontId="11" fillId="0" borderId="0" xfId="0" applyNumberFormat="1" applyFont="1" applyAlignment="1">
      <alignment horizontal="left" vertical="center"/>
    </xf>
    <xf numFmtId="0" fontId="11" fillId="0" borderId="2" xfId="0" applyFont="1" applyBorder="1" applyAlignment="1">
      <alignment horizontal="left" vertical="center" wrapText="1"/>
    </xf>
    <xf numFmtId="0" fontId="16" fillId="0" borderId="16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left" vertical="center" wrapText="1"/>
    </xf>
    <xf numFmtId="0" fontId="11" fillId="0" borderId="22" xfId="0" applyFont="1" applyBorder="1" applyAlignment="1">
      <alignment horizontal="left" vertical="center" wrapText="1"/>
    </xf>
    <xf numFmtId="0" fontId="16" fillId="0" borderId="16" xfId="0" applyFont="1" applyBorder="1" applyAlignment="1">
      <alignment vertical="center" wrapText="1"/>
    </xf>
    <xf numFmtId="0" fontId="11" fillId="0" borderId="1" xfId="0" applyFont="1" applyBorder="1" applyAlignment="1">
      <alignment horizontal="center"/>
    </xf>
    <xf numFmtId="0" fontId="11" fillId="0" borderId="2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0" fillId="0" borderId="5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14" fontId="12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left" vertical="center"/>
    </xf>
    <xf numFmtId="0" fontId="16" fillId="0" borderId="3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left" vertical="center" wrapText="1"/>
    </xf>
    <xf numFmtId="0" fontId="19" fillId="0" borderId="23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10.png"/><Relationship Id="rId1" Type="http://schemas.openxmlformats.org/officeDocument/2006/relationships/image" Target="../media/image2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10.png"/><Relationship Id="rId1" Type="http://schemas.openxmlformats.org/officeDocument/2006/relationships/image" Target="../media/image23.png"/><Relationship Id="rId5" Type="http://schemas.openxmlformats.org/officeDocument/2006/relationships/image" Target="../media/image26.jpeg"/><Relationship Id="rId4" Type="http://schemas.openxmlformats.org/officeDocument/2006/relationships/image" Target="../media/image25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0.png"/><Relationship Id="rId1" Type="http://schemas.openxmlformats.org/officeDocument/2006/relationships/image" Target="../media/image13.png"/><Relationship Id="rId6" Type="http://schemas.openxmlformats.org/officeDocument/2006/relationships/image" Target="../media/image17.jpeg"/><Relationship Id="rId5" Type="http://schemas.openxmlformats.org/officeDocument/2006/relationships/image" Target="../media/image16.jpeg"/><Relationship Id="rId4" Type="http://schemas.openxmlformats.org/officeDocument/2006/relationships/image" Target="../media/image1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2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352425</xdr:colOff>
      <xdr:row>77</xdr:row>
      <xdr:rowOff>9525</xdr:rowOff>
    </xdr:from>
    <xdr:to>
      <xdr:col>3</xdr:col>
      <xdr:colOff>447675</xdr:colOff>
      <xdr:row>78</xdr:row>
      <xdr:rowOff>38100</xdr:rowOff>
    </xdr:to>
    <xdr:sp macro="" textlink="">
      <xdr:nvSpPr>
        <xdr:cNvPr id="2" name="Seta: para a Direit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238625" y="15144750"/>
          <a:ext cx="704850" cy="228600"/>
        </a:xfrm>
        <a:prstGeom prst="rightArrow">
          <a:avLst/>
        </a:prstGeom>
        <a:solidFill>
          <a:schemeClr val="tx1">
            <a:lumMod val="50000"/>
            <a:lumOff val="50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304800</xdr:colOff>
      <xdr:row>27</xdr:row>
      <xdr:rowOff>171450</xdr:rowOff>
    </xdr:from>
    <xdr:to>
      <xdr:col>3</xdr:col>
      <xdr:colOff>400050</xdr:colOff>
      <xdr:row>29</xdr:row>
      <xdr:rowOff>19050</xdr:rowOff>
    </xdr:to>
    <xdr:sp macro="" textlink="">
      <xdr:nvSpPr>
        <xdr:cNvPr id="3" name="Seta: para a Direi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191000" y="5505450"/>
          <a:ext cx="704850" cy="228600"/>
        </a:xfrm>
        <a:prstGeom prst="rightArrow">
          <a:avLst/>
        </a:prstGeom>
        <a:solidFill>
          <a:schemeClr val="tx1">
            <a:lumMod val="50000"/>
            <a:lumOff val="50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219131</xdr:colOff>
      <xdr:row>0</xdr:row>
      <xdr:rowOff>35860</xdr:rowOff>
    </xdr:from>
    <xdr:to>
      <xdr:col>10</xdr:col>
      <xdr:colOff>8965</xdr:colOff>
      <xdr:row>4</xdr:row>
      <xdr:rowOff>59169</xdr:rowOff>
    </xdr:to>
    <xdr:grpSp>
      <xdr:nvGrpSpPr>
        <xdr:cNvPr id="5" name="Agrupar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pSpPr/>
      </xdr:nvGrpSpPr>
      <xdr:grpSpPr>
        <a:xfrm>
          <a:off x="234752" y="34336"/>
          <a:ext cx="5709812" cy="760163"/>
          <a:chOff x="360658" y="8965"/>
          <a:chExt cx="5870158" cy="735796"/>
        </a:xfrm>
      </xdr:grpSpPr>
      <xdr:sp macro="" textlink="">
        <xdr:nvSpPr>
          <xdr:cNvPr id="6" name="Retângulo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/>
        </xdr:nvSpPr>
        <xdr:spPr>
          <a:xfrm>
            <a:off x="360658" y="8965"/>
            <a:ext cx="1190808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/>
        </xdr:nvSpPr>
        <xdr:spPr>
          <a:xfrm>
            <a:off x="1551466" y="8965"/>
            <a:ext cx="3474976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RELATÓRIO</a:t>
            </a:r>
            <a:r>
              <a:rPr lang="pt-BR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INSPEÇÃO DE TUBULAÇÃO</a:t>
            </a:r>
          </a:p>
          <a:p>
            <a:pPr algn="ctr"/>
            <a:r>
              <a:rPr lang="pt-BR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CONFORME NR-13</a:t>
            </a:r>
            <a:endParaRPr lang="pt-BR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/>
        </xdr:nvSpPr>
        <xdr:spPr>
          <a:xfrm>
            <a:off x="5026443" y="8965"/>
            <a:ext cx="1204373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800">
                <a:solidFill>
                  <a:sysClr val="windowText" lastClr="000000"/>
                </a:solidFill>
              </a:rPr>
              <a:t>Código: RG-CO.52.07</a:t>
            </a:r>
          </a:p>
          <a:p>
            <a:pPr algn="l"/>
            <a:endParaRPr lang="pt-BR" sz="800">
              <a:solidFill>
                <a:sysClr val="windowText" lastClr="000000"/>
              </a:solidFill>
            </a:endParaRPr>
          </a:p>
          <a:p>
            <a:pPr algn="l"/>
            <a:r>
              <a:rPr lang="pt-BR" sz="800">
                <a:solidFill>
                  <a:sysClr val="windowText" lastClr="000000"/>
                </a:solidFill>
              </a:rPr>
              <a:t>Revisão: </a:t>
            </a:r>
            <a:r>
              <a:rPr lang="pt-BR" sz="800" baseline="0">
                <a:solidFill>
                  <a:sysClr val="windowText" lastClr="000000"/>
                </a:solidFill>
              </a:rPr>
              <a:t>      01</a:t>
            </a:r>
            <a:endParaRPr lang="pt-BR" sz="800">
              <a:solidFill>
                <a:sysClr val="windowText" lastClr="000000"/>
              </a:solidFill>
            </a:endParaRPr>
          </a:p>
          <a:p>
            <a:pPr algn="l"/>
            <a:endParaRPr lang="pt-BR" sz="800">
              <a:solidFill>
                <a:sysClr val="windowText" lastClr="000000"/>
              </a:solidFill>
            </a:endParaRPr>
          </a:p>
          <a:p>
            <a:pPr algn="l"/>
            <a:r>
              <a:rPr lang="pt-BR" sz="800">
                <a:solidFill>
                  <a:sysClr val="windowText" lastClr="000000"/>
                </a:solidFill>
              </a:rPr>
              <a:t>Página:         2/4</a:t>
            </a:r>
          </a:p>
        </xdr:txBody>
      </xdr:sp>
    </xdr:grpSp>
    <xdr:clientData/>
  </xdr:twoCellAnchor>
  <xdr:twoCellAnchor editAs="oneCell">
    <xdr:from>
      <xdr:col>1</xdr:col>
      <xdr:colOff>51043</xdr:colOff>
      <xdr:row>1</xdr:row>
      <xdr:rowOff>35860</xdr:rowOff>
    </xdr:from>
    <xdr:to>
      <xdr:col>2</xdr:col>
      <xdr:colOff>30231</xdr:colOff>
      <xdr:row>3</xdr:row>
      <xdr:rowOff>50438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DE78EDEC-7CD5-4D66-8E9E-4EF0E4E78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367" y="226360"/>
          <a:ext cx="1122188" cy="395578"/>
        </a:xfrm>
        <a:prstGeom prst="rect">
          <a:avLst/>
        </a:prstGeom>
      </xdr:spPr>
    </xdr:pic>
    <xdr:clientData/>
  </xdr:twoCellAnchor>
  <xdr:twoCellAnchor editAs="oneCell">
    <xdr:from>
      <xdr:col>1</xdr:col>
      <xdr:colOff>65943</xdr:colOff>
      <xdr:row>5</xdr:row>
      <xdr:rowOff>51288</xdr:rowOff>
    </xdr:from>
    <xdr:to>
      <xdr:col>1</xdr:col>
      <xdr:colOff>801667</xdr:colOff>
      <xdr:row>6</xdr:row>
      <xdr:rowOff>356065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E5AF6E3-0ED7-4262-B831-E0942D431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731" y="908538"/>
          <a:ext cx="735724" cy="495277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21</xdr:row>
      <xdr:rowOff>168089</xdr:rowOff>
    </xdr:from>
    <xdr:to>
      <xdr:col>8</xdr:col>
      <xdr:colOff>306177</xdr:colOff>
      <xdr:row>54</xdr:row>
      <xdr:rowOff>120618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5E16A513-2212-3E30-061A-C5134535A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530" y="4415118"/>
          <a:ext cx="3780000" cy="50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225221</xdr:colOff>
      <xdr:row>0</xdr:row>
      <xdr:rowOff>26893</xdr:rowOff>
    </xdr:from>
    <xdr:to>
      <xdr:col>10</xdr:col>
      <xdr:colOff>0</xdr:colOff>
      <xdr:row>4</xdr:row>
      <xdr:rowOff>50202</xdr:rowOff>
    </xdr:to>
    <xdr:grpSp>
      <xdr:nvGrpSpPr>
        <xdr:cNvPr id="5" name="Agrupar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pSpPr/>
      </xdr:nvGrpSpPr>
      <xdr:grpSpPr>
        <a:xfrm>
          <a:off x="231317" y="25750"/>
          <a:ext cx="5293183" cy="760163"/>
          <a:chOff x="360658" y="8965"/>
          <a:chExt cx="5870158" cy="735796"/>
        </a:xfrm>
      </xdr:grpSpPr>
      <xdr:sp macro="" textlink="">
        <xdr:nvSpPr>
          <xdr:cNvPr id="6" name="Retângulo 5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SpPr/>
        </xdr:nvSpPr>
        <xdr:spPr>
          <a:xfrm>
            <a:off x="360658" y="8965"/>
            <a:ext cx="1190808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SpPr/>
        </xdr:nvSpPr>
        <xdr:spPr>
          <a:xfrm>
            <a:off x="1551466" y="8965"/>
            <a:ext cx="3474976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RELATÓRIO</a:t>
            </a:r>
            <a:r>
              <a:rPr lang="pt-BR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INSPEÇÃO DE TUBULAÇÃO</a:t>
            </a:r>
          </a:p>
          <a:p>
            <a:pPr algn="ctr"/>
            <a:r>
              <a:rPr lang="pt-BR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CONFORME NR-13</a:t>
            </a:r>
            <a:endParaRPr lang="pt-BR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B00-00000A000000}"/>
              </a:ext>
            </a:extLst>
          </xdr:cNvPr>
          <xdr:cNvSpPr/>
        </xdr:nvSpPr>
        <xdr:spPr>
          <a:xfrm>
            <a:off x="5026443" y="8965"/>
            <a:ext cx="1204373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800">
                <a:solidFill>
                  <a:sysClr val="windowText" lastClr="000000"/>
                </a:solidFill>
              </a:rPr>
              <a:t>Código: RG-CO.52.07</a:t>
            </a:r>
          </a:p>
          <a:p>
            <a:pPr algn="l"/>
            <a:endParaRPr lang="pt-BR" sz="800">
              <a:solidFill>
                <a:sysClr val="windowText" lastClr="000000"/>
              </a:solidFill>
            </a:endParaRPr>
          </a:p>
          <a:p>
            <a:pPr algn="l"/>
            <a:r>
              <a:rPr lang="pt-BR" sz="800">
                <a:solidFill>
                  <a:sysClr val="windowText" lastClr="000000"/>
                </a:solidFill>
              </a:rPr>
              <a:t>Revisão: </a:t>
            </a:r>
            <a:r>
              <a:rPr lang="pt-BR" sz="800" baseline="0">
                <a:solidFill>
                  <a:sysClr val="windowText" lastClr="000000"/>
                </a:solidFill>
              </a:rPr>
              <a:t>      </a:t>
            </a:r>
            <a:r>
              <a:rPr lang="pt-BR" sz="800">
                <a:solidFill>
                  <a:sysClr val="windowText" lastClr="000000"/>
                </a:solidFill>
              </a:rPr>
              <a:t>01</a:t>
            </a:r>
          </a:p>
          <a:p>
            <a:pPr algn="l"/>
            <a:endParaRPr lang="pt-BR" sz="800">
              <a:solidFill>
                <a:sysClr val="windowText" lastClr="000000"/>
              </a:solidFill>
            </a:endParaRPr>
          </a:p>
          <a:p>
            <a:pPr algn="l"/>
            <a:r>
              <a:rPr lang="pt-BR" sz="800">
                <a:solidFill>
                  <a:sysClr val="windowText" lastClr="000000"/>
                </a:solidFill>
              </a:rPr>
              <a:t>Página:         3/4</a:t>
            </a:r>
          </a:p>
        </xdr:txBody>
      </xdr:sp>
    </xdr:grpSp>
    <xdr:clientData/>
  </xdr:twoCellAnchor>
  <xdr:twoCellAnchor editAs="oneCell">
    <xdr:from>
      <xdr:col>1</xdr:col>
      <xdr:colOff>45926</xdr:colOff>
      <xdr:row>1</xdr:row>
      <xdr:rowOff>60510</xdr:rowOff>
    </xdr:from>
    <xdr:to>
      <xdr:col>2</xdr:col>
      <xdr:colOff>353875</xdr:colOff>
      <xdr:row>3</xdr:row>
      <xdr:rowOff>44823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38B1DD37-3FD0-4350-9F6C-9019AD14F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250" y="251010"/>
          <a:ext cx="1036331" cy="365313"/>
        </a:xfrm>
        <a:prstGeom prst="rect">
          <a:avLst/>
        </a:prstGeom>
      </xdr:spPr>
    </xdr:pic>
    <xdr:clientData/>
  </xdr:twoCellAnchor>
  <xdr:twoCellAnchor editAs="oneCell">
    <xdr:from>
      <xdr:col>1</xdr:col>
      <xdr:colOff>58615</xdr:colOff>
      <xdr:row>5</xdr:row>
      <xdr:rowOff>43962</xdr:rowOff>
    </xdr:from>
    <xdr:to>
      <xdr:col>2</xdr:col>
      <xdr:colOff>61646</xdr:colOff>
      <xdr:row>6</xdr:row>
      <xdr:rowOff>348739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BCAA2CD-A53F-4F42-904E-5E8838DAB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403" y="901212"/>
          <a:ext cx="735724" cy="495277"/>
        </a:xfrm>
        <a:prstGeom prst="rect">
          <a:avLst/>
        </a:prstGeom>
      </xdr:spPr>
    </xdr:pic>
    <xdr:clientData/>
  </xdr:twoCellAnchor>
  <xdr:twoCellAnchor editAs="oneCell">
    <xdr:from>
      <xdr:col>1</xdr:col>
      <xdr:colOff>175531</xdr:colOff>
      <xdr:row>7</xdr:row>
      <xdr:rowOff>171450</xdr:rowOff>
    </xdr:from>
    <xdr:to>
      <xdr:col>11</xdr:col>
      <xdr:colOff>64639</xdr:colOff>
      <xdr:row>28</xdr:row>
      <xdr:rowOff>57345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EDA88EE4-1A36-B02D-ADE2-BF97786B9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460" y="1613807"/>
          <a:ext cx="5400000" cy="4117717"/>
        </a:xfrm>
        <a:prstGeom prst="rect">
          <a:avLst/>
        </a:prstGeom>
      </xdr:spPr>
    </xdr:pic>
    <xdr:clientData/>
  </xdr:twoCellAnchor>
  <xdr:twoCellAnchor editAs="oneCell">
    <xdr:from>
      <xdr:col>6</xdr:col>
      <xdr:colOff>248611</xdr:colOff>
      <xdr:row>29</xdr:row>
      <xdr:rowOff>41942</xdr:rowOff>
    </xdr:from>
    <xdr:to>
      <xdr:col>11</xdr:col>
      <xdr:colOff>61558</xdr:colOff>
      <xdr:row>46</xdr:row>
      <xdr:rowOff>77621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FC0DAD91-3DF3-5D32-86D3-125CDE211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5468" y="5906621"/>
          <a:ext cx="2411911" cy="3246964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176892</xdr:colOff>
      <xdr:row>29</xdr:row>
      <xdr:rowOff>53711</xdr:rowOff>
    </xdr:from>
    <xdr:to>
      <xdr:col>5</xdr:col>
      <xdr:colOff>584871</xdr:colOff>
      <xdr:row>46</xdr:row>
      <xdr:rowOff>78343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AF3703ED-20AB-FDA9-0822-1D5B0ED88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" y="5918390"/>
          <a:ext cx="2449050" cy="323591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282581</xdr:colOff>
      <xdr:row>0</xdr:row>
      <xdr:rowOff>35858</xdr:rowOff>
    </xdr:from>
    <xdr:to>
      <xdr:col>10</xdr:col>
      <xdr:colOff>0</xdr:colOff>
      <xdr:row>4</xdr:row>
      <xdr:rowOff>59167</xdr:rowOff>
    </xdr:to>
    <xdr:grpSp>
      <xdr:nvGrpSpPr>
        <xdr:cNvPr id="3" name="Agrupar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282581" y="35858"/>
          <a:ext cx="5677348" cy="785309"/>
          <a:chOff x="360658" y="8965"/>
          <a:chExt cx="5870158" cy="735796"/>
        </a:xfrm>
      </xdr:grpSpPr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SpPr/>
        </xdr:nvSpPr>
        <xdr:spPr>
          <a:xfrm>
            <a:off x="360658" y="8965"/>
            <a:ext cx="1190808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SpPr/>
        </xdr:nvSpPr>
        <xdr:spPr>
          <a:xfrm>
            <a:off x="1551466" y="8965"/>
            <a:ext cx="3474976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RELATÓRIO</a:t>
            </a:r>
            <a:r>
              <a:rPr lang="pt-BR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INSPEÇÃO DE TUBULAÇÃO</a:t>
            </a:r>
          </a:p>
          <a:p>
            <a:pPr algn="ctr"/>
            <a:r>
              <a:rPr lang="pt-BR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CONFORME NR-13</a:t>
            </a:r>
            <a:endParaRPr lang="pt-BR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SpPr/>
        </xdr:nvSpPr>
        <xdr:spPr>
          <a:xfrm>
            <a:off x="5026443" y="8965"/>
            <a:ext cx="1204373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800">
                <a:solidFill>
                  <a:sysClr val="windowText" lastClr="000000"/>
                </a:solidFill>
              </a:rPr>
              <a:t>Código: RG-CO.52.07</a:t>
            </a:r>
          </a:p>
          <a:p>
            <a:pPr algn="l"/>
            <a:endParaRPr lang="pt-BR" sz="800">
              <a:solidFill>
                <a:sysClr val="windowText" lastClr="000000"/>
              </a:solidFill>
            </a:endParaRPr>
          </a:p>
          <a:p>
            <a:pPr algn="l"/>
            <a:r>
              <a:rPr lang="pt-BR" sz="800">
                <a:solidFill>
                  <a:sysClr val="windowText" lastClr="000000"/>
                </a:solidFill>
              </a:rPr>
              <a:t>Revisão: </a:t>
            </a:r>
            <a:r>
              <a:rPr lang="pt-BR" sz="800" baseline="0">
                <a:solidFill>
                  <a:sysClr val="windowText" lastClr="000000"/>
                </a:solidFill>
              </a:rPr>
              <a:t>      </a:t>
            </a:r>
            <a:r>
              <a:rPr lang="pt-BR" sz="800">
                <a:solidFill>
                  <a:sysClr val="windowText" lastClr="000000"/>
                </a:solidFill>
              </a:rPr>
              <a:t>01</a:t>
            </a:r>
          </a:p>
          <a:p>
            <a:pPr algn="l"/>
            <a:endParaRPr lang="pt-BR" sz="800">
              <a:solidFill>
                <a:sysClr val="windowText" lastClr="000000"/>
              </a:solidFill>
            </a:endParaRPr>
          </a:p>
          <a:p>
            <a:pPr algn="l"/>
            <a:r>
              <a:rPr lang="pt-BR" sz="800">
                <a:solidFill>
                  <a:sysClr val="windowText" lastClr="000000"/>
                </a:solidFill>
              </a:rPr>
              <a:t>Página:         4/4</a:t>
            </a:r>
          </a:p>
        </xdr:txBody>
      </xdr:sp>
    </xdr:grpSp>
    <xdr:clientData/>
  </xdr:twoCellAnchor>
  <xdr:twoCellAnchor editAs="oneCell">
    <xdr:from>
      <xdr:col>1</xdr:col>
      <xdr:colOff>69669</xdr:colOff>
      <xdr:row>1</xdr:row>
      <xdr:rowOff>69476</xdr:rowOff>
    </xdr:from>
    <xdr:to>
      <xdr:col>2</xdr:col>
      <xdr:colOff>48857</xdr:colOff>
      <xdr:row>3</xdr:row>
      <xdr:rowOff>84054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82F6416-5615-4FDC-9317-B7DDC051E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22" y="259976"/>
          <a:ext cx="1122188" cy="39557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</xdr:row>
      <xdr:rowOff>54429</xdr:rowOff>
    </xdr:from>
    <xdr:to>
      <xdr:col>1</xdr:col>
      <xdr:colOff>830974</xdr:colOff>
      <xdr:row>6</xdr:row>
      <xdr:rowOff>359206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4B940CF-EF32-4005-846E-BBA12D5E5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911679"/>
          <a:ext cx="735724" cy="4952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176893</xdr:colOff>
      <xdr:row>2</xdr:row>
      <xdr:rowOff>81641</xdr:rowOff>
    </xdr:from>
    <xdr:to>
      <xdr:col>6</xdr:col>
      <xdr:colOff>102319</xdr:colOff>
      <xdr:row>4</xdr:row>
      <xdr:rowOff>126386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B0ADEC1-CF0D-46BE-9176-1E13A1674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979712"/>
          <a:ext cx="1218105" cy="42574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6</xdr:col>
      <xdr:colOff>182878</xdr:colOff>
      <xdr:row>2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7315BC3-5F74-A940-6137-1902989F5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0"/>
          <a:ext cx="1475557" cy="9933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17930</xdr:colOff>
      <xdr:row>39</xdr:row>
      <xdr:rowOff>8965</xdr:rowOff>
    </xdr:from>
    <xdr:to>
      <xdr:col>5</xdr:col>
      <xdr:colOff>562087</xdr:colOff>
      <xdr:row>45</xdr:row>
      <xdr:rowOff>47855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24" y="7906871"/>
          <a:ext cx="2901875" cy="1258091"/>
        </a:xfrm>
        <a:prstGeom prst="rect">
          <a:avLst/>
        </a:prstGeom>
      </xdr:spPr>
    </xdr:pic>
    <xdr:clientData/>
  </xdr:twoCellAnchor>
  <xdr:twoCellAnchor>
    <xdr:from>
      <xdr:col>0</xdr:col>
      <xdr:colOff>178869</xdr:colOff>
      <xdr:row>0</xdr:row>
      <xdr:rowOff>31531</xdr:rowOff>
    </xdr:from>
    <xdr:to>
      <xdr:col>9</xdr:col>
      <xdr:colOff>1432560</xdr:colOff>
      <xdr:row>4</xdr:row>
      <xdr:rowOff>40496</xdr:rowOff>
    </xdr:to>
    <xdr:grpSp>
      <xdr:nvGrpSpPr>
        <xdr:cNvPr id="5" name="Agrupar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pSpPr/>
      </xdr:nvGrpSpPr>
      <xdr:grpSpPr>
        <a:xfrm>
          <a:off x="178869" y="31531"/>
          <a:ext cx="6383584" cy="770965"/>
          <a:chOff x="360658" y="8965"/>
          <a:chExt cx="5870158" cy="735796"/>
        </a:xfrm>
      </xdr:grpSpPr>
      <xdr:sp macro="" textlink="">
        <xdr:nvSpPr>
          <xdr:cNvPr id="6" name="Retângulo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/>
        </xdr:nvSpPr>
        <xdr:spPr>
          <a:xfrm>
            <a:off x="360658" y="8965"/>
            <a:ext cx="1190808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/>
        </xdr:nvSpPr>
        <xdr:spPr>
          <a:xfrm>
            <a:off x="1551466" y="8965"/>
            <a:ext cx="3474976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RELATÓRIO</a:t>
            </a:r>
            <a:r>
              <a:rPr lang="pt-BR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INSPEÇÃO DE VASO DE </a:t>
            </a:r>
          </a:p>
          <a:p>
            <a:pPr algn="ctr"/>
            <a:r>
              <a:rPr lang="pt-BR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PRESSÃO CONFORME NR-13</a:t>
            </a:r>
            <a:endParaRPr lang="pt-BR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SpPr/>
        </xdr:nvSpPr>
        <xdr:spPr>
          <a:xfrm>
            <a:off x="5026443" y="8965"/>
            <a:ext cx="1204373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800">
                <a:solidFill>
                  <a:sysClr val="windowText" lastClr="000000"/>
                </a:solidFill>
              </a:rPr>
              <a:t>Código: RG-CO.52.08</a:t>
            </a:r>
          </a:p>
          <a:p>
            <a:pPr algn="l"/>
            <a:endParaRPr lang="pt-BR" sz="800">
              <a:solidFill>
                <a:sysClr val="windowText" lastClr="000000"/>
              </a:solidFill>
            </a:endParaRPr>
          </a:p>
          <a:p>
            <a:pPr algn="l"/>
            <a:r>
              <a:rPr lang="pt-BR" sz="800">
                <a:solidFill>
                  <a:sysClr val="windowText" lastClr="000000"/>
                </a:solidFill>
              </a:rPr>
              <a:t>Revisão: </a:t>
            </a:r>
            <a:r>
              <a:rPr lang="pt-BR" sz="800" baseline="0">
                <a:solidFill>
                  <a:sysClr val="windowText" lastClr="000000"/>
                </a:solidFill>
              </a:rPr>
              <a:t>      </a:t>
            </a:r>
            <a:r>
              <a:rPr lang="pt-BR" sz="800">
                <a:solidFill>
                  <a:sysClr val="windowText" lastClr="000000"/>
                </a:solidFill>
              </a:rPr>
              <a:t>03</a:t>
            </a:r>
          </a:p>
          <a:p>
            <a:pPr algn="l"/>
            <a:endParaRPr lang="pt-BR" sz="800">
              <a:solidFill>
                <a:sysClr val="windowText" lastClr="000000"/>
              </a:solidFill>
            </a:endParaRPr>
          </a:p>
          <a:p>
            <a:pPr algn="l"/>
            <a:r>
              <a:rPr lang="pt-BR" sz="800">
                <a:solidFill>
                  <a:sysClr val="windowText" lastClr="000000"/>
                </a:solidFill>
              </a:rPr>
              <a:t>Página:         1/5</a:t>
            </a:r>
          </a:p>
        </xdr:txBody>
      </xdr:sp>
    </xdr:grpSp>
    <xdr:clientData/>
  </xdr:twoCellAnchor>
  <xdr:twoCellAnchor editAs="oneCell">
    <xdr:from>
      <xdr:col>1</xdr:col>
      <xdr:colOff>55606</xdr:colOff>
      <xdr:row>1</xdr:row>
      <xdr:rowOff>31532</xdr:rowOff>
    </xdr:from>
    <xdr:to>
      <xdr:col>2</xdr:col>
      <xdr:colOff>246530</xdr:colOff>
      <xdr:row>3</xdr:row>
      <xdr:rowOff>65842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E0D2F53-24AC-457E-93CC-F95386636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00" y="222032"/>
          <a:ext cx="1188248" cy="415310"/>
        </a:xfrm>
        <a:prstGeom prst="rect">
          <a:avLst/>
        </a:prstGeom>
      </xdr:spPr>
    </xdr:pic>
    <xdr:clientData/>
  </xdr:twoCellAnchor>
  <xdr:twoCellAnchor editAs="oneCell">
    <xdr:from>
      <xdr:col>1</xdr:col>
      <xdr:colOff>80596</xdr:colOff>
      <xdr:row>5</xdr:row>
      <xdr:rowOff>36634</xdr:rowOff>
    </xdr:from>
    <xdr:to>
      <xdr:col>1</xdr:col>
      <xdr:colOff>864577</xdr:colOff>
      <xdr:row>6</xdr:row>
      <xdr:rowOff>373897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59B0E566-9484-8DBD-A253-D6B5A0B26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69" y="893884"/>
          <a:ext cx="783981" cy="5277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509867</xdr:colOff>
      <xdr:row>3</xdr:row>
      <xdr:rowOff>15689</xdr:rowOff>
    </xdr:from>
    <xdr:to>
      <xdr:col>9</xdr:col>
      <xdr:colOff>816673</xdr:colOff>
      <xdr:row>4</xdr:row>
      <xdr:rowOff>22412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2014" y="587189"/>
          <a:ext cx="306806" cy="197223"/>
        </a:xfrm>
        <a:prstGeom prst="rect">
          <a:avLst/>
        </a:prstGeom>
      </xdr:spPr>
    </xdr:pic>
    <xdr:clientData/>
  </xdr:twoCellAnchor>
  <xdr:twoCellAnchor>
    <xdr:from>
      <xdr:col>1</xdr:col>
      <xdr:colOff>3015</xdr:colOff>
      <xdr:row>0</xdr:row>
      <xdr:rowOff>26894</xdr:rowOff>
    </xdr:from>
    <xdr:to>
      <xdr:col>9</xdr:col>
      <xdr:colOff>1389529</xdr:colOff>
      <xdr:row>4</xdr:row>
      <xdr:rowOff>50203</xdr:rowOff>
    </xdr:to>
    <xdr:grpSp>
      <xdr:nvGrpSpPr>
        <xdr:cNvPr id="5" name="Agrupar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pSpPr/>
      </xdr:nvGrpSpPr>
      <xdr:grpSpPr>
        <a:xfrm>
          <a:off x="193515" y="26894"/>
          <a:ext cx="6462779" cy="785309"/>
          <a:chOff x="360658" y="8965"/>
          <a:chExt cx="5870158" cy="735796"/>
        </a:xfrm>
      </xdr:grpSpPr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/>
        </xdr:nvSpPr>
        <xdr:spPr>
          <a:xfrm>
            <a:off x="360658" y="8965"/>
            <a:ext cx="1190808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1100"/>
              <a:t>b</a:t>
            </a:r>
          </a:p>
        </xdr:txBody>
      </xdr:sp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/>
        </xdr:nvSpPr>
        <xdr:spPr>
          <a:xfrm>
            <a:off x="1551466" y="8965"/>
            <a:ext cx="3474976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RELATÓRIO</a:t>
            </a:r>
            <a:r>
              <a:rPr lang="pt-BR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INSPEÇÃO DE VASO DE </a:t>
            </a:r>
          </a:p>
          <a:p>
            <a:pPr algn="ctr"/>
            <a:r>
              <a:rPr lang="pt-BR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PRESSÃO CONFORME NR-13</a:t>
            </a:r>
            <a:endParaRPr lang="pt-BR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/>
        </xdr:nvSpPr>
        <xdr:spPr>
          <a:xfrm>
            <a:off x="5026443" y="8965"/>
            <a:ext cx="1204373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800">
                <a:solidFill>
                  <a:sysClr val="windowText" lastClr="000000"/>
                </a:solidFill>
              </a:rPr>
              <a:t>Código: RG-CO.52.08</a:t>
            </a:r>
          </a:p>
          <a:p>
            <a:pPr algn="l"/>
            <a:endParaRPr lang="pt-BR" sz="800">
              <a:solidFill>
                <a:sysClr val="windowText" lastClr="000000"/>
              </a:solidFill>
            </a:endParaRPr>
          </a:p>
          <a:p>
            <a:pPr algn="l"/>
            <a:r>
              <a:rPr lang="pt-BR" sz="800">
                <a:solidFill>
                  <a:sysClr val="windowText" lastClr="000000"/>
                </a:solidFill>
              </a:rPr>
              <a:t>Revisão: </a:t>
            </a:r>
            <a:r>
              <a:rPr lang="pt-BR" sz="800" baseline="0">
                <a:solidFill>
                  <a:sysClr val="windowText" lastClr="000000"/>
                </a:solidFill>
              </a:rPr>
              <a:t>      </a:t>
            </a:r>
            <a:r>
              <a:rPr lang="pt-BR" sz="800">
                <a:solidFill>
                  <a:sysClr val="windowText" lastClr="000000"/>
                </a:solidFill>
              </a:rPr>
              <a:t>03</a:t>
            </a:r>
          </a:p>
          <a:p>
            <a:pPr algn="l"/>
            <a:endParaRPr lang="pt-BR" sz="800">
              <a:solidFill>
                <a:sysClr val="windowText" lastClr="000000"/>
              </a:solidFill>
            </a:endParaRPr>
          </a:p>
          <a:p>
            <a:pPr algn="l"/>
            <a:r>
              <a:rPr lang="pt-BR" sz="800">
                <a:solidFill>
                  <a:sysClr val="windowText" lastClr="000000"/>
                </a:solidFill>
              </a:rPr>
              <a:t>Página:         2/5</a:t>
            </a:r>
          </a:p>
        </xdr:txBody>
      </xdr:sp>
    </xdr:grpSp>
    <xdr:clientData/>
  </xdr:twoCellAnchor>
  <xdr:twoCellAnchor editAs="oneCell">
    <xdr:from>
      <xdr:col>1</xdr:col>
      <xdr:colOff>26894</xdr:colOff>
      <xdr:row>21</xdr:row>
      <xdr:rowOff>53789</xdr:rowOff>
    </xdr:from>
    <xdr:to>
      <xdr:col>8</xdr:col>
      <xdr:colOff>692987</xdr:colOff>
      <xdr:row>29</xdr:row>
      <xdr:rowOff>132349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118" y="4338918"/>
          <a:ext cx="4550052" cy="160256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100855</xdr:colOff>
      <xdr:row>1</xdr:row>
      <xdr:rowOff>89726</xdr:rowOff>
    </xdr:from>
    <xdr:to>
      <xdr:col>2</xdr:col>
      <xdr:colOff>437031</xdr:colOff>
      <xdr:row>3</xdr:row>
      <xdr:rowOff>104304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103D3B25-B033-A221-9E72-07A97B680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55" y="280226"/>
          <a:ext cx="1131794" cy="395578"/>
        </a:xfrm>
        <a:prstGeom prst="rect">
          <a:avLst/>
        </a:prstGeom>
      </xdr:spPr>
    </xdr:pic>
    <xdr:clientData/>
  </xdr:twoCellAnchor>
  <xdr:twoCellAnchor editAs="oneCell">
    <xdr:from>
      <xdr:col>1</xdr:col>
      <xdr:colOff>65942</xdr:colOff>
      <xdr:row>5</xdr:row>
      <xdr:rowOff>29308</xdr:rowOff>
    </xdr:from>
    <xdr:to>
      <xdr:col>2</xdr:col>
      <xdr:colOff>51288</xdr:colOff>
      <xdr:row>6</xdr:row>
      <xdr:rowOff>366571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EA2CA7D-BFBF-4F32-B7A2-A7F68F605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42" y="886558"/>
          <a:ext cx="783981" cy="5277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271717</xdr:colOff>
      <xdr:row>0</xdr:row>
      <xdr:rowOff>26893</xdr:rowOff>
    </xdr:from>
    <xdr:to>
      <xdr:col>10</xdr:col>
      <xdr:colOff>2</xdr:colOff>
      <xdr:row>4</xdr:row>
      <xdr:rowOff>50202</xdr:rowOff>
    </xdr:to>
    <xdr:grpSp>
      <xdr:nvGrpSpPr>
        <xdr:cNvPr id="7" name="Agrupar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pSpPr/>
      </xdr:nvGrpSpPr>
      <xdr:grpSpPr>
        <a:xfrm>
          <a:off x="271717" y="26893"/>
          <a:ext cx="5925138" cy="785309"/>
          <a:chOff x="360658" y="8965"/>
          <a:chExt cx="5870158" cy="735796"/>
        </a:xfrm>
      </xdr:grpSpPr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/>
        </xdr:nvSpPr>
        <xdr:spPr>
          <a:xfrm>
            <a:off x="360658" y="8965"/>
            <a:ext cx="1190808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/>
        </xdr:nvSpPr>
        <xdr:spPr>
          <a:xfrm>
            <a:off x="1551804" y="8965"/>
            <a:ext cx="3475934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RELATÓRIO</a:t>
            </a:r>
            <a:r>
              <a:rPr lang="pt-BR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INSPEÇÃO DE VASO DE </a:t>
            </a:r>
          </a:p>
          <a:p>
            <a:pPr algn="ctr"/>
            <a:r>
              <a:rPr lang="pt-BR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PRESSÃO CONFORME NR-13</a:t>
            </a:r>
            <a:endParaRPr lang="pt-BR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/>
        </xdr:nvSpPr>
        <xdr:spPr>
          <a:xfrm>
            <a:off x="5026443" y="8965"/>
            <a:ext cx="1204373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800">
                <a:solidFill>
                  <a:sysClr val="windowText" lastClr="000000"/>
                </a:solidFill>
              </a:rPr>
              <a:t>Código: RG-CO.52.08</a:t>
            </a:r>
          </a:p>
          <a:p>
            <a:pPr algn="l"/>
            <a:endParaRPr lang="pt-BR" sz="800">
              <a:solidFill>
                <a:sysClr val="windowText" lastClr="000000"/>
              </a:solidFill>
            </a:endParaRPr>
          </a:p>
          <a:p>
            <a:pPr algn="l"/>
            <a:r>
              <a:rPr lang="pt-BR" sz="800">
                <a:solidFill>
                  <a:sysClr val="windowText" lastClr="000000"/>
                </a:solidFill>
              </a:rPr>
              <a:t>Revisão: </a:t>
            </a:r>
            <a:r>
              <a:rPr lang="pt-BR" sz="800" baseline="0">
                <a:solidFill>
                  <a:sysClr val="windowText" lastClr="000000"/>
                </a:solidFill>
              </a:rPr>
              <a:t>      </a:t>
            </a:r>
            <a:r>
              <a:rPr lang="pt-BR" sz="800">
                <a:solidFill>
                  <a:sysClr val="windowText" lastClr="000000"/>
                </a:solidFill>
              </a:rPr>
              <a:t>03</a:t>
            </a:r>
          </a:p>
          <a:p>
            <a:pPr algn="l"/>
            <a:endParaRPr lang="pt-BR" sz="800">
              <a:solidFill>
                <a:sysClr val="windowText" lastClr="000000"/>
              </a:solidFill>
            </a:endParaRPr>
          </a:p>
          <a:p>
            <a:pPr algn="l"/>
            <a:r>
              <a:rPr lang="pt-BR" sz="800">
                <a:solidFill>
                  <a:sysClr val="windowText" lastClr="000000"/>
                </a:solidFill>
              </a:rPr>
              <a:t>Página:         3/5</a:t>
            </a:r>
          </a:p>
        </xdr:txBody>
      </xdr:sp>
    </xdr:grpSp>
    <xdr:clientData/>
  </xdr:twoCellAnchor>
  <xdr:twoCellAnchor editAs="oneCell">
    <xdr:from>
      <xdr:col>1</xdr:col>
      <xdr:colOff>70012</xdr:colOff>
      <xdr:row>1</xdr:row>
      <xdr:rowOff>60510</xdr:rowOff>
    </xdr:from>
    <xdr:to>
      <xdr:col>2</xdr:col>
      <xdr:colOff>149952</xdr:colOff>
      <xdr:row>3</xdr:row>
      <xdr:rowOff>56029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673FFBD-4607-48EE-BB51-C59A77880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159" y="251010"/>
          <a:ext cx="1077264" cy="376519"/>
        </a:xfrm>
        <a:prstGeom prst="rect">
          <a:avLst/>
        </a:prstGeom>
      </xdr:spPr>
    </xdr:pic>
    <xdr:clientData/>
  </xdr:twoCellAnchor>
  <xdr:twoCellAnchor editAs="oneCell">
    <xdr:from>
      <xdr:col>1</xdr:col>
      <xdr:colOff>65690</xdr:colOff>
      <xdr:row>5</xdr:row>
      <xdr:rowOff>45983</xdr:rowOff>
    </xdr:from>
    <xdr:to>
      <xdr:col>1</xdr:col>
      <xdr:colOff>801414</xdr:colOff>
      <xdr:row>6</xdr:row>
      <xdr:rowOff>350760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AF5E306-C3EA-4F5E-9A09-0DAA91243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587" y="906517"/>
          <a:ext cx="735724" cy="495277"/>
        </a:xfrm>
        <a:prstGeom prst="rect">
          <a:avLst/>
        </a:prstGeom>
      </xdr:spPr>
    </xdr:pic>
    <xdr:clientData/>
  </xdr:twoCellAnchor>
  <xdr:twoCellAnchor editAs="oneCell">
    <xdr:from>
      <xdr:col>5</xdr:col>
      <xdr:colOff>705973</xdr:colOff>
      <xdr:row>26</xdr:row>
      <xdr:rowOff>56029</xdr:rowOff>
    </xdr:from>
    <xdr:to>
      <xdr:col>9</xdr:col>
      <xdr:colOff>1008973</xdr:colOff>
      <xdr:row>47</xdr:row>
      <xdr:rowOff>161206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620CD3F-2482-6F08-CFC4-5F823A3C8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649" y="5311588"/>
          <a:ext cx="2970000" cy="39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60353</xdr:rowOff>
    </xdr:from>
    <xdr:to>
      <xdr:col>5</xdr:col>
      <xdr:colOff>538324</xdr:colOff>
      <xdr:row>47</xdr:row>
      <xdr:rowOff>165530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7E8DAB38-01C2-0DD1-19AB-A2F47CD57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15912"/>
          <a:ext cx="2970000" cy="396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11579</xdr:colOff>
      <xdr:row>0</xdr:row>
      <xdr:rowOff>35858</xdr:rowOff>
    </xdr:from>
    <xdr:to>
      <xdr:col>9</xdr:col>
      <xdr:colOff>1093694</xdr:colOff>
      <xdr:row>4</xdr:row>
      <xdr:rowOff>59167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pSpPr/>
      </xdr:nvGrpSpPr>
      <xdr:grpSpPr>
        <a:xfrm>
          <a:off x="325344" y="35858"/>
          <a:ext cx="5900644" cy="785309"/>
          <a:chOff x="360658" y="8965"/>
          <a:chExt cx="5870158" cy="735796"/>
        </a:xfrm>
      </xdr:grpSpPr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360658" y="8965"/>
            <a:ext cx="1190808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SpPr/>
        </xdr:nvSpPr>
        <xdr:spPr>
          <a:xfrm>
            <a:off x="1551466" y="8965"/>
            <a:ext cx="3474976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RELATÓRIO</a:t>
            </a:r>
            <a:r>
              <a:rPr lang="pt-BR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INSPEÇÃO DE VASO DE </a:t>
            </a:r>
          </a:p>
          <a:p>
            <a:pPr algn="ctr"/>
            <a:r>
              <a:rPr lang="pt-BR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PRESSÃO CONFORME NR-13</a:t>
            </a:r>
            <a:endParaRPr lang="pt-BR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SpPr/>
        </xdr:nvSpPr>
        <xdr:spPr>
          <a:xfrm>
            <a:off x="5026443" y="8965"/>
            <a:ext cx="1204373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800">
                <a:solidFill>
                  <a:sysClr val="windowText" lastClr="000000"/>
                </a:solidFill>
              </a:rPr>
              <a:t>Código: RG-CO.52.08</a:t>
            </a:r>
          </a:p>
          <a:p>
            <a:pPr algn="l"/>
            <a:endParaRPr lang="pt-BR" sz="800">
              <a:solidFill>
                <a:sysClr val="windowText" lastClr="000000"/>
              </a:solidFill>
            </a:endParaRPr>
          </a:p>
          <a:p>
            <a:pPr algn="l"/>
            <a:r>
              <a:rPr lang="pt-BR" sz="800">
                <a:solidFill>
                  <a:sysClr val="windowText" lastClr="000000"/>
                </a:solidFill>
              </a:rPr>
              <a:t>Revisão: </a:t>
            </a:r>
            <a:r>
              <a:rPr lang="pt-BR" sz="800" baseline="0">
                <a:solidFill>
                  <a:sysClr val="windowText" lastClr="000000"/>
                </a:solidFill>
              </a:rPr>
              <a:t>      </a:t>
            </a:r>
            <a:r>
              <a:rPr lang="pt-BR" sz="800">
                <a:solidFill>
                  <a:sysClr val="windowText" lastClr="000000"/>
                </a:solidFill>
              </a:rPr>
              <a:t>03</a:t>
            </a:r>
          </a:p>
          <a:p>
            <a:pPr algn="l"/>
            <a:endParaRPr lang="pt-BR" sz="800">
              <a:solidFill>
                <a:sysClr val="windowText" lastClr="000000"/>
              </a:solidFill>
            </a:endParaRPr>
          </a:p>
          <a:p>
            <a:pPr algn="l"/>
            <a:r>
              <a:rPr lang="pt-BR" sz="800">
                <a:solidFill>
                  <a:sysClr val="windowText" lastClr="000000"/>
                </a:solidFill>
              </a:rPr>
              <a:t>Página:         4/5</a:t>
            </a:r>
          </a:p>
        </xdr:txBody>
      </xdr:sp>
    </xdr:grpSp>
    <xdr:clientData/>
  </xdr:twoCellAnchor>
  <xdr:twoCellAnchor editAs="oneCell">
    <xdr:from>
      <xdr:col>1</xdr:col>
      <xdr:colOff>67607</xdr:colOff>
      <xdr:row>1</xdr:row>
      <xdr:rowOff>80681</xdr:rowOff>
    </xdr:from>
    <xdr:to>
      <xdr:col>2</xdr:col>
      <xdr:colOff>355666</xdr:colOff>
      <xdr:row>3</xdr:row>
      <xdr:rowOff>78441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F4D9185-44D0-4AFA-BE7E-B68A4B68A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372" y="271181"/>
          <a:ext cx="1083676" cy="378760"/>
        </a:xfrm>
        <a:prstGeom prst="rect">
          <a:avLst/>
        </a:prstGeom>
      </xdr:spPr>
    </xdr:pic>
    <xdr:clientData/>
  </xdr:twoCellAnchor>
  <xdr:twoCellAnchor editAs="oneCell">
    <xdr:from>
      <xdr:col>1</xdr:col>
      <xdr:colOff>78828</xdr:colOff>
      <xdr:row>5</xdr:row>
      <xdr:rowOff>52552</xdr:rowOff>
    </xdr:from>
    <xdr:to>
      <xdr:col>2</xdr:col>
      <xdr:colOff>26276</xdr:colOff>
      <xdr:row>6</xdr:row>
      <xdr:rowOff>357329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4D54688-1EA2-4322-A667-0BC2565F3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38" y="913086"/>
          <a:ext cx="735724" cy="495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156884</xdr:rowOff>
    </xdr:from>
    <xdr:to>
      <xdr:col>5</xdr:col>
      <xdr:colOff>774706</xdr:colOff>
      <xdr:row>19</xdr:row>
      <xdr:rowOff>200031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96D51B18-C7C5-B5CA-63C6-BC34A2A2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2443"/>
          <a:ext cx="3240000" cy="243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67235</xdr:colOff>
      <xdr:row>20</xdr:row>
      <xdr:rowOff>194824</xdr:rowOff>
    </xdr:from>
    <xdr:to>
      <xdr:col>9</xdr:col>
      <xdr:colOff>640235</xdr:colOff>
      <xdr:row>33</xdr:row>
      <xdr:rowOff>81089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C86C6F4A-6891-128D-085D-EC827A8EE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529" y="4228942"/>
          <a:ext cx="3240000" cy="243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187941</xdr:rowOff>
    </xdr:from>
    <xdr:to>
      <xdr:col>4</xdr:col>
      <xdr:colOff>244853</xdr:colOff>
      <xdr:row>37</xdr:row>
      <xdr:rowOff>122206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6486CDC2-920F-6B95-BD95-C39E060C2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2059"/>
          <a:ext cx="2430000" cy="32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24177</xdr:colOff>
      <xdr:row>7</xdr:row>
      <xdr:rowOff>169854</xdr:rowOff>
    </xdr:from>
    <xdr:to>
      <xdr:col>10</xdr:col>
      <xdr:colOff>317030</xdr:colOff>
      <xdr:row>20</xdr:row>
      <xdr:rowOff>11295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8C28720-5654-7A05-1832-321865B50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8706" y="1615413"/>
          <a:ext cx="3240000" cy="243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218189</xdr:colOff>
      <xdr:row>0</xdr:row>
      <xdr:rowOff>26894</xdr:rowOff>
    </xdr:from>
    <xdr:to>
      <xdr:col>10</xdr:col>
      <xdr:colOff>8965</xdr:colOff>
      <xdr:row>4</xdr:row>
      <xdr:rowOff>50203</xdr:rowOff>
    </xdr:to>
    <xdr:grpSp>
      <xdr:nvGrpSpPr>
        <xdr:cNvPr id="4" name="Agrupar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pSpPr/>
      </xdr:nvGrpSpPr>
      <xdr:grpSpPr>
        <a:xfrm>
          <a:off x="218189" y="26894"/>
          <a:ext cx="5965217" cy="785309"/>
          <a:chOff x="360658" y="8965"/>
          <a:chExt cx="5870158" cy="735796"/>
        </a:xfrm>
      </xdr:grpSpPr>
      <xdr:sp macro="" textlink="">
        <xdr:nvSpPr>
          <xdr:cNvPr id="6" name="Retângulo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/>
        </xdr:nvSpPr>
        <xdr:spPr>
          <a:xfrm>
            <a:off x="360658" y="8965"/>
            <a:ext cx="1190808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/>
        </xdr:nvSpPr>
        <xdr:spPr>
          <a:xfrm>
            <a:off x="1551466" y="8965"/>
            <a:ext cx="3474976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RELATÓRIO</a:t>
            </a:r>
            <a:r>
              <a:rPr lang="pt-BR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INSPEÇÃO DE VASO DE </a:t>
            </a:r>
          </a:p>
          <a:p>
            <a:pPr algn="ctr"/>
            <a:r>
              <a:rPr lang="pt-BR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PRESSÃO CONFORME NR-13</a:t>
            </a:r>
            <a:endParaRPr lang="pt-BR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/>
        </xdr:nvSpPr>
        <xdr:spPr>
          <a:xfrm>
            <a:off x="5026443" y="8965"/>
            <a:ext cx="1204373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800">
                <a:solidFill>
                  <a:sysClr val="windowText" lastClr="000000"/>
                </a:solidFill>
              </a:rPr>
              <a:t>Código: RG-CO.52.08</a:t>
            </a:r>
          </a:p>
          <a:p>
            <a:pPr algn="l"/>
            <a:endParaRPr lang="pt-BR" sz="800">
              <a:solidFill>
                <a:sysClr val="windowText" lastClr="000000"/>
              </a:solidFill>
            </a:endParaRPr>
          </a:p>
          <a:p>
            <a:pPr algn="l"/>
            <a:r>
              <a:rPr lang="pt-BR" sz="800">
                <a:solidFill>
                  <a:sysClr val="windowText" lastClr="000000"/>
                </a:solidFill>
              </a:rPr>
              <a:t>Revisão: </a:t>
            </a:r>
            <a:r>
              <a:rPr lang="pt-BR" sz="800" baseline="0">
                <a:solidFill>
                  <a:sysClr val="windowText" lastClr="000000"/>
                </a:solidFill>
              </a:rPr>
              <a:t>      </a:t>
            </a:r>
            <a:r>
              <a:rPr lang="pt-BR" sz="800">
                <a:solidFill>
                  <a:sysClr val="windowText" lastClr="000000"/>
                </a:solidFill>
              </a:rPr>
              <a:t>03</a:t>
            </a:r>
          </a:p>
          <a:p>
            <a:pPr algn="l"/>
            <a:endParaRPr lang="pt-BR" sz="800">
              <a:solidFill>
                <a:sysClr val="windowText" lastClr="000000"/>
              </a:solidFill>
            </a:endParaRPr>
          </a:p>
          <a:p>
            <a:pPr algn="l"/>
            <a:r>
              <a:rPr lang="pt-BR" sz="800">
                <a:solidFill>
                  <a:sysClr val="windowText" lastClr="000000"/>
                </a:solidFill>
              </a:rPr>
              <a:t>Página:         5/5</a:t>
            </a:r>
          </a:p>
        </xdr:txBody>
      </xdr:sp>
    </xdr:grpSp>
    <xdr:clientData/>
  </xdr:twoCellAnchor>
  <xdr:twoCellAnchor editAs="oneCell">
    <xdr:from>
      <xdr:col>1</xdr:col>
      <xdr:colOff>72513</xdr:colOff>
      <xdr:row>1</xdr:row>
      <xdr:rowOff>49306</xdr:rowOff>
    </xdr:from>
    <xdr:to>
      <xdr:col>2</xdr:col>
      <xdr:colOff>190500</xdr:colOff>
      <xdr:row>3</xdr:row>
      <xdr:rowOff>42456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6DF1EAA-E59D-4E31-8FB7-E8E721072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1" y="239806"/>
          <a:ext cx="1070487" cy="374150"/>
        </a:xfrm>
        <a:prstGeom prst="rect">
          <a:avLst/>
        </a:prstGeom>
      </xdr:spPr>
    </xdr:pic>
    <xdr:clientData/>
  </xdr:twoCellAnchor>
  <xdr:twoCellAnchor editAs="oneCell">
    <xdr:from>
      <xdr:col>1</xdr:col>
      <xdr:colOff>124557</xdr:colOff>
      <xdr:row>5</xdr:row>
      <xdr:rowOff>51290</xdr:rowOff>
    </xdr:from>
    <xdr:to>
      <xdr:col>1</xdr:col>
      <xdr:colOff>860281</xdr:colOff>
      <xdr:row>6</xdr:row>
      <xdr:rowOff>356067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AF9D2BD-1BF0-469F-ADC8-20773E10E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692" y="908540"/>
          <a:ext cx="735724" cy="4952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112059</xdr:colOff>
      <xdr:row>1</xdr:row>
      <xdr:rowOff>112059</xdr:rowOff>
    </xdr:from>
    <xdr:to>
      <xdr:col>5</xdr:col>
      <xdr:colOff>963706</xdr:colOff>
      <xdr:row>3</xdr:row>
      <xdr:rowOff>126637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9E516A5-923F-4FCB-824E-0521523CB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6647" y="302559"/>
          <a:ext cx="1131794" cy="395578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0</xdr:row>
      <xdr:rowOff>224117</xdr:rowOff>
    </xdr:from>
    <xdr:to>
      <xdr:col>5</xdr:col>
      <xdr:colOff>963707</xdr:colOff>
      <xdr:row>1</xdr:row>
      <xdr:rowOff>101196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05785D6-30E9-4EAC-A389-F38AB7192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412" y="224117"/>
          <a:ext cx="1199030" cy="80716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8084</xdr:colOff>
      <xdr:row>0</xdr:row>
      <xdr:rowOff>58783</xdr:rowOff>
    </xdr:from>
    <xdr:to>
      <xdr:col>10</xdr:col>
      <xdr:colOff>10886</xdr:colOff>
      <xdr:row>4</xdr:row>
      <xdr:rowOff>59039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306407" y="56497"/>
          <a:ext cx="5876298" cy="737872"/>
          <a:chOff x="360658" y="8965"/>
          <a:chExt cx="5870158" cy="735796"/>
        </a:xfrm>
      </xdr:grpSpPr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SpPr/>
        </xdr:nvSpPr>
        <xdr:spPr>
          <a:xfrm>
            <a:off x="360658" y="8965"/>
            <a:ext cx="1190808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SpPr/>
        </xdr:nvSpPr>
        <xdr:spPr>
          <a:xfrm>
            <a:off x="1551466" y="8965"/>
            <a:ext cx="3474976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RELATÓRIO</a:t>
            </a:r>
            <a:r>
              <a:rPr lang="pt-BR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INSPEÇÃO DE TUBULAÇÃO</a:t>
            </a:r>
          </a:p>
          <a:p>
            <a:pPr algn="ctr"/>
            <a:r>
              <a:rPr lang="pt-BR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CONFORME NR-13</a:t>
            </a:r>
            <a:endParaRPr lang="pt-BR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SpPr/>
        </xdr:nvSpPr>
        <xdr:spPr>
          <a:xfrm>
            <a:off x="5026443" y="8965"/>
            <a:ext cx="1204373" cy="735796"/>
          </a:xfrm>
          <a:prstGeom prst="rect">
            <a:avLst/>
          </a:prstGeom>
          <a:solidFill>
            <a:sysClr val="window" lastClr="FFFFFF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800">
                <a:solidFill>
                  <a:sysClr val="windowText" lastClr="000000"/>
                </a:solidFill>
              </a:rPr>
              <a:t>Código: RG-CO.52.07</a:t>
            </a:r>
          </a:p>
          <a:p>
            <a:pPr algn="l"/>
            <a:endParaRPr lang="pt-BR" sz="800">
              <a:solidFill>
                <a:sysClr val="windowText" lastClr="000000"/>
              </a:solidFill>
            </a:endParaRPr>
          </a:p>
          <a:p>
            <a:pPr algn="l"/>
            <a:r>
              <a:rPr lang="pt-BR" sz="800">
                <a:solidFill>
                  <a:sysClr val="windowText" lastClr="000000"/>
                </a:solidFill>
              </a:rPr>
              <a:t>Revisão: </a:t>
            </a:r>
            <a:r>
              <a:rPr lang="pt-BR" sz="800" baseline="0">
                <a:solidFill>
                  <a:sysClr val="windowText" lastClr="000000"/>
                </a:solidFill>
              </a:rPr>
              <a:t>      </a:t>
            </a:r>
            <a:r>
              <a:rPr lang="pt-BR" sz="800">
                <a:solidFill>
                  <a:sysClr val="windowText" lastClr="000000"/>
                </a:solidFill>
              </a:rPr>
              <a:t>01</a:t>
            </a:r>
          </a:p>
          <a:p>
            <a:pPr algn="l"/>
            <a:endParaRPr lang="pt-BR" sz="800">
              <a:solidFill>
                <a:sysClr val="windowText" lastClr="000000"/>
              </a:solidFill>
            </a:endParaRPr>
          </a:p>
          <a:p>
            <a:pPr algn="l"/>
            <a:r>
              <a:rPr lang="pt-BR" sz="800">
                <a:solidFill>
                  <a:sysClr val="windowText" lastClr="000000"/>
                </a:solidFill>
              </a:rPr>
              <a:t>Página:         1/4</a:t>
            </a:r>
          </a:p>
        </xdr:txBody>
      </xdr:sp>
    </xdr:grpSp>
    <xdr:clientData/>
  </xdr:twoCellAnchor>
  <xdr:twoCellAnchor editAs="oneCell">
    <xdr:from>
      <xdr:col>1</xdr:col>
      <xdr:colOff>89727</xdr:colOff>
      <xdr:row>1</xdr:row>
      <xdr:rowOff>85997</xdr:rowOff>
    </xdr:from>
    <xdr:to>
      <xdr:col>2</xdr:col>
      <xdr:colOff>281827</xdr:colOff>
      <xdr:row>3</xdr:row>
      <xdr:rowOff>100575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3E960224-4C43-4EC8-92E7-183A256D5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084" y="276497"/>
          <a:ext cx="1131794" cy="395578"/>
        </a:xfrm>
        <a:prstGeom prst="rect">
          <a:avLst/>
        </a:prstGeom>
      </xdr:spPr>
    </xdr:pic>
    <xdr:clientData/>
  </xdr:twoCellAnchor>
  <xdr:twoCellAnchor editAs="oneCell">
    <xdr:from>
      <xdr:col>1</xdr:col>
      <xdr:colOff>73269</xdr:colOff>
      <xdr:row>5</xdr:row>
      <xdr:rowOff>51289</xdr:rowOff>
    </xdr:from>
    <xdr:to>
      <xdr:col>1</xdr:col>
      <xdr:colOff>808993</xdr:colOff>
      <xdr:row>6</xdr:row>
      <xdr:rowOff>356066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B4C35EA-5A1F-4D1F-AA5D-19055DFDB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46" y="908539"/>
          <a:ext cx="735724" cy="4952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00"/>
  <sheetViews>
    <sheetView showGridLines="0" tabSelected="1" topLeftCell="A47" zoomScaleNormal="100" workbookViewId="0">
      <selection activeCell="C52" sqref="C52"/>
    </sheetView>
  </sheetViews>
  <sheetFormatPr defaultRowHeight="15" x14ac:dyDescent="0.25"/>
  <cols>
    <col min="1" max="1" width="35.5703125" style="4" customWidth="1"/>
    <col min="2" max="2" width="22.7109375" style="112" customWidth="1"/>
    <col min="3" max="3" width="12" style="4" bestFit="1" customWidth="1"/>
    <col min="4" max="5" width="9.140625" style="4"/>
    <col min="6" max="6" width="9.140625" style="4" customWidth="1"/>
    <col min="7" max="7" width="10.7109375" style="4" customWidth="1"/>
    <col min="8" max="8" width="11.28515625" style="4" customWidth="1"/>
    <col min="9" max="9" width="12" style="4" customWidth="1"/>
    <col min="10" max="10" width="9.140625" style="4"/>
    <col min="11" max="11" width="0.5703125" style="4" customWidth="1"/>
    <col min="12" max="14" width="9.140625" style="4" hidden="1" customWidth="1"/>
    <col min="15" max="16384" width="9.140625" style="4"/>
  </cols>
  <sheetData>
    <row r="1" spans="1:10" x14ac:dyDescent="0.25">
      <c r="A1" s="67"/>
      <c r="B1" s="68"/>
      <c r="C1" s="67"/>
      <c r="D1" s="67"/>
      <c r="E1" s="67"/>
      <c r="F1" s="67"/>
      <c r="G1" s="67"/>
      <c r="H1" s="67"/>
      <c r="I1" s="67"/>
      <c r="J1" s="67"/>
    </row>
    <row r="2" spans="1:10" x14ac:dyDescent="0.25">
      <c r="A2" s="133" t="s">
        <v>117</v>
      </c>
      <c r="B2" s="133"/>
      <c r="C2" s="133"/>
      <c r="D2" s="133"/>
      <c r="E2" s="133"/>
      <c r="F2" s="133"/>
      <c r="G2" s="133"/>
      <c r="H2" s="133"/>
      <c r="I2" s="133"/>
      <c r="J2" s="67"/>
    </row>
    <row r="3" spans="1:10" x14ac:dyDescent="0.25">
      <c r="A3" s="67"/>
      <c r="B3" s="68"/>
      <c r="C3" s="67"/>
      <c r="D3" s="67"/>
      <c r="E3" s="67"/>
      <c r="F3" s="67"/>
      <c r="G3" s="67"/>
      <c r="H3" s="67"/>
      <c r="I3" s="67"/>
      <c r="J3" s="67"/>
    </row>
    <row r="4" spans="1:10" x14ac:dyDescent="0.25">
      <c r="A4" s="69" t="s">
        <v>4</v>
      </c>
      <c r="B4" s="70" t="s">
        <v>218</v>
      </c>
      <c r="C4" s="67"/>
      <c r="D4" s="67"/>
      <c r="E4" s="67"/>
      <c r="F4" s="67"/>
      <c r="G4" s="67"/>
      <c r="H4" s="67"/>
      <c r="I4" s="67"/>
      <c r="J4" s="67"/>
    </row>
    <row r="5" spans="1:10" x14ac:dyDescent="0.25">
      <c r="A5" s="69" t="s">
        <v>5</v>
      </c>
      <c r="B5" s="70">
        <v>141854</v>
      </c>
      <c r="C5" s="67"/>
      <c r="D5" s="67"/>
      <c r="E5" s="67"/>
      <c r="F5" s="67"/>
      <c r="G5" s="67"/>
      <c r="H5" s="67"/>
      <c r="I5" s="67"/>
      <c r="J5" s="67"/>
    </row>
    <row r="6" spans="1:10" x14ac:dyDescent="0.25">
      <c r="A6" s="69" t="s">
        <v>6</v>
      </c>
      <c r="B6" s="70" t="s">
        <v>159</v>
      </c>
      <c r="C6" s="67"/>
      <c r="D6" s="67"/>
      <c r="E6" s="67"/>
      <c r="F6" s="67"/>
      <c r="G6" s="67"/>
      <c r="H6" s="67"/>
      <c r="I6" s="67"/>
      <c r="J6" s="67"/>
    </row>
    <row r="7" spans="1:10" x14ac:dyDescent="0.25">
      <c r="A7" s="69" t="s">
        <v>7</v>
      </c>
      <c r="B7" s="70" t="s">
        <v>219</v>
      </c>
      <c r="C7" s="67"/>
      <c r="D7" s="67"/>
      <c r="E7" s="67"/>
      <c r="F7" s="67"/>
      <c r="G7" s="67"/>
      <c r="H7" s="67"/>
      <c r="I7" s="67"/>
      <c r="J7" s="67"/>
    </row>
    <row r="8" spans="1:10" x14ac:dyDescent="0.25">
      <c r="A8" s="69" t="s">
        <v>43</v>
      </c>
      <c r="B8" s="70">
        <v>2024</v>
      </c>
      <c r="C8" s="67"/>
      <c r="D8" s="67"/>
      <c r="E8" s="67"/>
      <c r="F8" s="67"/>
      <c r="G8" s="67"/>
      <c r="H8" s="67"/>
      <c r="I8" s="67"/>
      <c r="J8" s="67"/>
    </row>
    <row r="9" spans="1:10" x14ac:dyDescent="0.25">
      <c r="A9" s="69" t="s">
        <v>9</v>
      </c>
      <c r="B9" s="70" t="s">
        <v>220</v>
      </c>
      <c r="C9" s="67"/>
      <c r="D9" s="67"/>
      <c r="E9" s="67"/>
      <c r="F9" s="67"/>
      <c r="G9" s="67"/>
      <c r="H9" s="67"/>
      <c r="I9" s="67"/>
      <c r="J9" s="67"/>
    </row>
    <row r="10" spans="1:10" x14ac:dyDescent="0.25">
      <c r="A10" s="69" t="s">
        <v>44</v>
      </c>
      <c r="B10" s="71">
        <v>2024</v>
      </c>
      <c r="C10" s="67"/>
      <c r="D10" s="67"/>
      <c r="E10" s="67"/>
      <c r="F10" s="67"/>
      <c r="G10" s="67"/>
      <c r="H10" s="67"/>
      <c r="I10" s="67"/>
      <c r="J10" s="67"/>
    </row>
    <row r="11" spans="1:10" x14ac:dyDescent="0.25">
      <c r="A11" s="69" t="s">
        <v>10</v>
      </c>
      <c r="B11" s="132" t="s">
        <v>221</v>
      </c>
      <c r="C11" s="132"/>
      <c r="D11" s="132"/>
      <c r="E11" s="132"/>
      <c r="F11" s="132"/>
      <c r="G11" s="67"/>
      <c r="H11" s="67"/>
      <c r="I11" s="67"/>
      <c r="J11" s="67"/>
    </row>
    <row r="12" spans="1:10" x14ac:dyDescent="0.25">
      <c r="A12" s="69" t="s">
        <v>13</v>
      </c>
      <c r="B12" s="123" t="s">
        <v>210</v>
      </c>
      <c r="C12" s="67"/>
      <c r="D12" s="67"/>
      <c r="E12" s="67"/>
      <c r="F12" s="67"/>
      <c r="G12" s="67"/>
      <c r="H12" s="67"/>
      <c r="I12" s="67"/>
      <c r="J12" s="67"/>
    </row>
    <row r="13" spans="1:10" x14ac:dyDescent="0.25">
      <c r="A13" s="69" t="s">
        <v>66</v>
      </c>
      <c r="B13" s="113" t="s">
        <v>17</v>
      </c>
      <c r="C13" s="67"/>
      <c r="D13" s="67"/>
      <c r="E13" s="67"/>
      <c r="F13" s="67"/>
      <c r="G13" s="67"/>
      <c r="H13" s="67"/>
      <c r="I13" s="67"/>
      <c r="J13" s="67"/>
    </row>
    <row r="14" spans="1:10" x14ac:dyDescent="0.25">
      <c r="A14" s="72" t="s">
        <v>26</v>
      </c>
      <c r="B14" s="113">
        <v>47717</v>
      </c>
      <c r="C14" s="67"/>
      <c r="D14" s="67"/>
      <c r="E14" s="67"/>
      <c r="F14" s="67"/>
      <c r="G14" s="67"/>
      <c r="H14" s="67"/>
      <c r="I14" s="67"/>
      <c r="J14" s="67"/>
    </row>
    <row r="15" spans="1:10" x14ac:dyDescent="0.25">
      <c r="A15" s="69" t="s">
        <v>170</v>
      </c>
      <c r="B15" s="113">
        <v>47717</v>
      </c>
      <c r="C15" s="67"/>
      <c r="D15" s="67"/>
      <c r="E15" s="67"/>
      <c r="F15" s="67"/>
      <c r="G15" s="67"/>
      <c r="H15" s="67"/>
      <c r="I15" s="67"/>
      <c r="J15" s="67"/>
    </row>
    <row r="16" spans="1:10" x14ac:dyDescent="0.25">
      <c r="A16" s="69" t="s">
        <v>27</v>
      </c>
      <c r="B16" s="71" t="s">
        <v>17</v>
      </c>
      <c r="C16" s="67"/>
      <c r="D16" s="67"/>
      <c r="E16" s="67"/>
      <c r="F16" s="67"/>
      <c r="G16" s="67"/>
      <c r="H16" s="67"/>
      <c r="I16" s="67"/>
      <c r="J16" s="67"/>
    </row>
    <row r="17" spans="1:10" x14ac:dyDescent="0.25">
      <c r="A17" s="69" t="s">
        <v>25</v>
      </c>
      <c r="B17" s="132" t="s">
        <v>222</v>
      </c>
      <c r="C17" s="132"/>
      <c r="D17" s="132"/>
      <c r="E17" s="132"/>
      <c r="F17" s="67"/>
      <c r="G17" s="67"/>
      <c r="H17" s="67"/>
      <c r="I17" s="67"/>
      <c r="J17" s="67"/>
    </row>
    <row r="18" spans="1:10" x14ac:dyDescent="0.25">
      <c r="A18" s="73" t="s">
        <v>11</v>
      </c>
      <c r="B18" s="74" t="s">
        <v>223</v>
      </c>
      <c r="C18" s="67"/>
      <c r="D18" s="67"/>
      <c r="E18" s="67"/>
      <c r="F18" s="67"/>
      <c r="G18" s="67"/>
      <c r="H18" s="67"/>
      <c r="I18" s="67"/>
      <c r="J18" s="67"/>
    </row>
    <row r="19" spans="1:10" x14ac:dyDescent="0.25">
      <c r="A19" s="133" t="s">
        <v>36</v>
      </c>
      <c r="B19" s="133"/>
      <c r="C19" s="133"/>
      <c r="D19" s="133"/>
      <c r="E19" s="133"/>
      <c r="F19" s="133"/>
      <c r="G19" s="133"/>
      <c r="H19" s="133"/>
      <c r="I19" s="133"/>
      <c r="J19" s="67"/>
    </row>
    <row r="20" spans="1:10" x14ac:dyDescent="0.25">
      <c r="A20" s="75" t="s">
        <v>3</v>
      </c>
      <c r="B20" s="76" t="str">
        <f>B7</f>
        <v>Petrofab</v>
      </c>
      <c r="C20" s="67"/>
      <c r="D20" s="67"/>
      <c r="E20" s="67"/>
      <c r="F20" s="67"/>
      <c r="G20" s="67"/>
      <c r="H20" s="67"/>
      <c r="I20" s="67"/>
      <c r="J20" s="67"/>
    </row>
    <row r="21" spans="1:10" x14ac:dyDescent="0.25">
      <c r="A21" s="69" t="s">
        <v>37</v>
      </c>
      <c r="B21" s="77">
        <f>B5</f>
        <v>141854</v>
      </c>
      <c r="C21" s="67"/>
      <c r="D21" s="67"/>
      <c r="E21" s="67"/>
      <c r="F21" s="67"/>
      <c r="G21" s="67"/>
      <c r="H21" s="67"/>
      <c r="I21" s="67"/>
      <c r="J21" s="67"/>
    </row>
    <row r="22" spans="1:10" x14ac:dyDescent="0.25">
      <c r="A22" s="69" t="s">
        <v>38</v>
      </c>
      <c r="B22" s="70">
        <v>2009</v>
      </c>
      <c r="C22" s="67"/>
      <c r="D22" s="67"/>
      <c r="E22" s="67"/>
      <c r="F22" s="67"/>
      <c r="G22" s="67"/>
      <c r="H22" s="67"/>
      <c r="I22" s="67"/>
      <c r="J22" s="67"/>
    </row>
    <row r="23" spans="1:10" x14ac:dyDescent="0.25">
      <c r="A23" s="69" t="s">
        <v>42</v>
      </c>
      <c r="B23" s="70" t="s">
        <v>224</v>
      </c>
      <c r="C23" s="67"/>
      <c r="D23" s="67"/>
      <c r="E23" s="67"/>
      <c r="F23" s="67"/>
      <c r="G23" s="67"/>
      <c r="H23" s="67"/>
      <c r="I23" s="67"/>
      <c r="J23" s="67"/>
    </row>
    <row r="24" spans="1:10" x14ac:dyDescent="0.25">
      <c r="A24" s="69" t="s">
        <v>39</v>
      </c>
      <c r="B24" s="70" t="s">
        <v>225</v>
      </c>
      <c r="C24" s="67"/>
      <c r="D24" s="67"/>
      <c r="E24" s="67"/>
      <c r="F24" s="67"/>
      <c r="G24" s="67"/>
      <c r="H24" s="67"/>
      <c r="I24" s="67"/>
      <c r="J24" s="67"/>
    </row>
    <row r="25" spans="1:10" x14ac:dyDescent="0.25">
      <c r="A25" s="69" t="s">
        <v>40</v>
      </c>
      <c r="B25" s="70" t="s">
        <v>169</v>
      </c>
      <c r="C25" s="67"/>
      <c r="D25" s="67"/>
      <c r="E25" s="67"/>
      <c r="F25" s="67"/>
      <c r="G25" s="67"/>
      <c r="H25" s="67"/>
      <c r="I25" s="67"/>
      <c r="J25" s="67"/>
    </row>
    <row r="26" spans="1:10" x14ac:dyDescent="0.25">
      <c r="A26" s="69" t="s">
        <v>41</v>
      </c>
      <c r="B26" s="70" t="s">
        <v>211</v>
      </c>
      <c r="C26" s="67"/>
      <c r="D26" s="67"/>
      <c r="E26" s="67"/>
      <c r="F26" s="67"/>
      <c r="G26" s="67"/>
      <c r="H26" s="67"/>
      <c r="I26" s="67"/>
      <c r="J26" s="67"/>
    </row>
    <row r="27" spans="1:10" x14ac:dyDescent="0.25">
      <c r="A27" s="67"/>
      <c r="B27" s="68"/>
      <c r="C27" s="67"/>
      <c r="D27" s="67"/>
      <c r="E27" s="67"/>
      <c r="F27" s="67"/>
      <c r="G27" s="67"/>
      <c r="H27" s="67"/>
      <c r="I27" s="67"/>
      <c r="J27" s="67"/>
    </row>
    <row r="28" spans="1:10" x14ac:dyDescent="0.25">
      <c r="A28" s="69" t="s">
        <v>49</v>
      </c>
      <c r="B28" s="70" t="s">
        <v>160</v>
      </c>
      <c r="C28" s="67"/>
      <c r="D28" s="67"/>
      <c r="E28" s="135" t="s">
        <v>138</v>
      </c>
      <c r="F28" s="135"/>
      <c r="G28" s="135"/>
      <c r="H28" s="78" t="s">
        <v>158</v>
      </c>
      <c r="I28" s="67"/>
      <c r="J28" s="67"/>
    </row>
    <row r="29" spans="1:10" x14ac:dyDescent="0.25">
      <c r="A29" s="69" t="s">
        <v>50</v>
      </c>
      <c r="B29" s="70" t="s">
        <v>212</v>
      </c>
      <c r="C29" s="67"/>
      <c r="D29" s="67"/>
      <c r="E29" s="134" t="s">
        <v>159</v>
      </c>
      <c r="F29" s="134"/>
      <c r="G29" s="134"/>
      <c r="H29" s="79" t="s">
        <v>160</v>
      </c>
      <c r="I29" s="67"/>
      <c r="J29" s="67"/>
    </row>
    <row r="30" spans="1:10" x14ac:dyDescent="0.25">
      <c r="A30" s="69" t="s">
        <v>174</v>
      </c>
      <c r="B30" t="s">
        <v>226</v>
      </c>
      <c r="C30" s="67"/>
      <c r="D30" s="67"/>
      <c r="E30" s="134" t="s">
        <v>168</v>
      </c>
      <c r="F30" s="134"/>
      <c r="G30" s="134"/>
      <c r="H30" s="79" t="s">
        <v>51</v>
      </c>
      <c r="I30" s="67"/>
      <c r="J30" s="67"/>
    </row>
    <row r="31" spans="1:10" x14ac:dyDescent="0.25">
      <c r="A31" s="69" t="s">
        <v>176</v>
      </c>
      <c r="B31" s="70" t="s">
        <v>204</v>
      </c>
      <c r="C31" s="67"/>
      <c r="D31" s="67"/>
      <c r="E31" s="68"/>
      <c r="F31" s="68"/>
      <c r="G31" s="68"/>
      <c r="H31" s="80"/>
      <c r="I31" s="67"/>
      <c r="J31" s="67"/>
    </row>
    <row r="32" spans="1:10" x14ac:dyDescent="0.25">
      <c r="A32" s="69" t="s">
        <v>177</v>
      </c>
      <c r="B32" s="70" t="s">
        <v>178</v>
      </c>
      <c r="C32" s="67"/>
      <c r="D32" s="67"/>
      <c r="E32" s="68"/>
      <c r="F32" s="68"/>
      <c r="G32" s="68"/>
      <c r="H32" s="80"/>
      <c r="I32" s="67"/>
      <c r="J32" s="67"/>
    </row>
    <row r="33" spans="1:10" x14ac:dyDescent="0.25">
      <c r="A33" s="67"/>
      <c r="B33" s="68"/>
      <c r="C33" s="67"/>
      <c r="D33" s="67"/>
      <c r="E33" s="67"/>
      <c r="F33" s="67"/>
      <c r="G33" s="67"/>
      <c r="H33" s="67"/>
      <c r="I33" s="67"/>
      <c r="J33" s="67"/>
    </row>
    <row r="34" spans="1:10" x14ac:dyDescent="0.25">
      <c r="A34" s="69" t="s">
        <v>56</v>
      </c>
      <c r="B34" s="114" t="s">
        <v>227</v>
      </c>
      <c r="C34" s="67"/>
      <c r="D34" s="67"/>
      <c r="E34" s="67"/>
      <c r="F34" s="67"/>
      <c r="G34" s="67"/>
      <c r="H34" s="67"/>
      <c r="I34" s="67"/>
      <c r="J34" s="67"/>
    </row>
    <row r="35" spans="1:10" x14ac:dyDescent="0.25">
      <c r="A35" s="67"/>
      <c r="B35" s="68"/>
      <c r="C35" s="67"/>
      <c r="D35" s="67"/>
      <c r="E35" s="67"/>
      <c r="F35" s="67"/>
      <c r="G35" s="67"/>
      <c r="H35" s="67"/>
      <c r="I35" s="67"/>
      <c r="J35" s="67"/>
    </row>
    <row r="36" spans="1:10" x14ac:dyDescent="0.25">
      <c r="A36" s="69" t="s">
        <v>59</v>
      </c>
      <c r="B36" s="81">
        <v>45526</v>
      </c>
      <c r="C36" s="67"/>
      <c r="D36" s="147" t="s">
        <v>209</v>
      </c>
      <c r="E36" s="148"/>
      <c r="F36" s="67"/>
      <c r="G36" s="67"/>
      <c r="H36" s="67"/>
      <c r="I36" s="67"/>
      <c r="J36" s="67"/>
    </row>
    <row r="37" spans="1:10" x14ac:dyDescent="0.25">
      <c r="A37" s="67"/>
      <c r="B37" s="68"/>
      <c r="C37" s="67"/>
      <c r="D37" s="67"/>
      <c r="E37" s="67"/>
      <c r="F37" s="67"/>
      <c r="G37" s="67"/>
      <c r="H37" s="67"/>
      <c r="I37" s="67"/>
      <c r="J37" s="67"/>
    </row>
    <row r="38" spans="1:10" x14ac:dyDescent="0.25">
      <c r="A38" s="69" t="s">
        <v>64</v>
      </c>
      <c r="B38" s="70" t="s">
        <v>17</v>
      </c>
      <c r="C38" s="67"/>
      <c r="D38" s="67"/>
      <c r="E38" s="67"/>
      <c r="F38" s="67"/>
      <c r="G38" s="67"/>
      <c r="H38" s="67"/>
      <c r="I38" s="67"/>
      <c r="J38" s="67"/>
    </row>
    <row r="39" spans="1:10" x14ac:dyDescent="0.25">
      <c r="A39" s="69" t="s">
        <v>66</v>
      </c>
      <c r="B39" s="70" t="s">
        <v>17</v>
      </c>
      <c r="C39" s="67"/>
      <c r="D39" s="67"/>
      <c r="E39" s="67"/>
      <c r="F39" s="67"/>
      <c r="G39" s="67"/>
      <c r="H39" s="67"/>
      <c r="I39" s="67"/>
      <c r="J39" s="67"/>
    </row>
    <row r="40" spans="1:10" x14ac:dyDescent="0.25">
      <c r="A40" s="69" t="s">
        <v>26</v>
      </c>
      <c r="B40" s="70" t="s">
        <v>201</v>
      </c>
      <c r="C40" s="67"/>
      <c r="D40" s="67"/>
      <c r="E40" s="67"/>
      <c r="F40" s="67"/>
      <c r="G40" s="67"/>
      <c r="H40" s="67"/>
      <c r="I40" s="67"/>
      <c r="J40" s="67"/>
    </row>
    <row r="41" spans="1:10" ht="15.75" thickBot="1" x14ac:dyDescent="0.3">
      <c r="A41" s="67" t="s">
        <v>65</v>
      </c>
      <c r="B41" s="68"/>
      <c r="C41" s="67"/>
      <c r="D41" s="67"/>
      <c r="E41" s="67"/>
      <c r="F41" s="67"/>
      <c r="G41" s="67"/>
      <c r="H41" s="67"/>
      <c r="I41" s="67"/>
      <c r="J41" s="67"/>
    </row>
    <row r="42" spans="1:10" ht="16.5" thickBot="1" x14ac:dyDescent="0.3">
      <c r="A42" s="154" t="s">
        <v>68</v>
      </c>
      <c r="B42" s="159"/>
      <c r="C42" s="159"/>
      <c r="D42" s="159"/>
      <c r="E42" s="155"/>
      <c r="F42" s="154" t="s">
        <v>69</v>
      </c>
      <c r="G42" s="155"/>
      <c r="H42" s="67"/>
      <c r="I42" s="67"/>
      <c r="J42" s="67"/>
    </row>
    <row r="43" spans="1:10" ht="15.75" thickBot="1" x14ac:dyDescent="0.3">
      <c r="A43" s="82" t="s">
        <v>70</v>
      </c>
      <c r="B43" s="83" t="s">
        <v>71</v>
      </c>
      <c r="C43" s="160" t="s">
        <v>72</v>
      </c>
      <c r="D43" s="161"/>
      <c r="E43" s="83" t="s">
        <v>73</v>
      </c>
      <c r="F43" s="83" t="s">
        <v>71</v>
      </c>
      <c r="G43" s="83" t="s">
        <v>72</v>
      </c>
      <c r="H43" s="67"/>
      <c r="I43" s="67"/>
      <c r="J43" s="67"/>
    </row>
    <row r="44" spans="1:10" x14ac:dyDescent="0.25">
      <c r="A44" s="84">
        <v>1</v>
      </c>
      <c r="B44" s="116">
        <v>8.1</v>
      </c>
      <c r="C44" s="124">
        <v>8.3000000000000007</v>
      </c>
      <c r="D44" s="125"/>
      <c r="E44" s="116">
        <v>8.1</v>
      </c>
      <c r="F44" s="116">
        <v>6.8</v>
      </c>
      <c r="G44" s="116">
        <v>6.8</v>
      </c>
      <c r="H44" s="67"/>
      <c r="I44" s="67"/>
      <c r="J44" s="67"/>
    </row>
    <row r="45" spans="1:10" x14ac:dyDescent="0.25">
      <c r="A45" s="85"/>
      <c r="B45" s="116">
        <v>8.1</v>
      </c>
      <c r="C45" s="124">
        <v>8.4</v>
      </c>
      <c r="D45" s="125"/>
      <c r="E45" s="116">
        <v>8.3000000000000007</v>
      </c>
      <c r="F45" s="116">
        <v>6.3</v>
      </c>
      <c r="G45" s="116">
        <v>6.1</v>
      </c>
      <c r="H45" s="67"/>
      <c r="I45" s="67"/>
      <c r="J45" s="67"/>
    </row>
    <row r="46" spans="1:10" x14ac:dyDescent="0.25">
      <c r="A46" s="85">
        <v>3</v>
      </c>
      <c r="B46" s="116">
        <v>8.1999999999999993</v>
      </c>
      <c r="C46" s="124">
        <v>8.4</v>
      </c>
      <c r="D46" s="125"/>
      <c r="E46" s="116">
        <v>8.1999999999999993</v>
      </c>
      <c r="F46" s="116">
        <v>6.9</v>
      </c>
      <c r="G46" s="116">
        <v>6.5</v>
      </c>
      <c r="H46" s="67"/>
      <c r="I46" s="67"/>
      <c r="J46" s="67"/>
    </row>
    <row r="47" spans="1:10" ht="16.5" thickBot="1" x14ac:dyDescent="0.3">
      <c r="A47" s="86">
        <v>4</v>
      </c>
      <c r="B47" s="116">
        <v>8.1999999999999993</v>
      </c>
      <c r="C47" s="124">
        <v>8.3000000000000007</v>
      </c>
      <c r="D47" s="125"/>
      <c r="E47" s="116">
        <v>8.4</v>
      </c>
      <c r="F47" s="116"/>
      <c r="G47" s="116"/>
      <c r="H47" s="67"/>
      <c r="I47" s="67"/>
      <c r="J47" s="67"/>
    </row>
    <row r="48" spans="1:10" x14ac:dyDescent="0.25">
      <c r="A48" s="129" t="s">
        <v>192</v>
      </c>
      <c r="B48" s="130"/>
      <c r="C48" s="131" t="s">
        <v>230</v>
      </c>
      <c r="D48" s="131"/>
      <c r="E48" s="131"/>
      <c r="F48" s="131"/>
      <c r="G48" s="131"/>
      <c r="H48" s="146" t="s">
        <v>179</v>
      </c>
      <c r="I48" s="146"/>
      <c r="J48" s="146"/>
    </row>
    <row r="49" spans="1:14" x14ac:dyDescent="0.25">
      <c r="A49" s="67"/>
      <c r="B49" s="68"/>
      <c r="C49" s="67"/>
      <c r="D49" s="67"/>
      <c r="E49" s="67"/>
      <c r="F49" s="67"/>
      <c r="G49" s="67"/>
      <c r="H49" s="67"/>
      <c r="I49" s="67"/>
      <c r="J49" s="67"/>
    </row>
    <row r="50" spans="1:14" x14ac:dyDescent="0.25">
      <c r="A50" s="69" t="s">
        <v>74</v>
      </c>
      <c r="B50" s="70" t="s">
        <v>17</v>
      </c>
      <c r="C50" s="67"/>
      <c r="D50" s="67"/>
      <c r="E50" s="67"/>
      <c r="F50" s="67"/>
      <c r="G50" s="67"/>
      <c r="H50" s="67"/>
      <c r="I50" s="67"/>
      <c r="J50" s="67"/>
    </row>
    <row r="51" spans="1:14" x14ac:dyDescent="0.25">
      <c r="A51" s="67"/>
      <c r="B51" s="68"/>
      <c r="C51" s="67"/>
      <c r="D51" s="67"/>
      <c r="E51" s="67"/>
      <c r="F51" s="67"/>
      <c r="G51" s="67"/>
      <c r="H51" s="67"/>
      <c r="I51" s="67"/>
      <c r="J51" s="67"/>
    </row>
    <row r="52" spans="1:14" x14ac:dyDescent="0.25">
      <c r="A52" s="127" t="s">
        <v>187</v>
      </c>
      <c r="B52" s="128"/>
      <c r="C52" s="77" t="s">
        <v>228</v>
      </c>
      <c r="D52" s="67"/>
      <c r="E52" s="67"/>
      <c r="F52" s="67"/>
      <c r="G52" s="67"/>
      <c r="H52" s="67"/>
      <c r="I52" s="67"/>
      <c r="J52" s="67"/>
    </row>
    <row r="53" spans="1:14" x14ac:dyDescent="0.25">
      <c r="A53" s="127" t="s">
        <v>188</v>
      </c>
      <c r="B53" s="128"/>
      <c r="C53" s="77" t="s">
        <v>229</v>
      </c>
      <c r="D53" s="67"/>
      <c r="E53" s="67"/>
      <c r="F53" s="67"/>
      <c r="G53" s="67"/>
      <c r="H53" s="67"/>
      <c r="I53" s="67"/>
      <c r="J53" s="67"/>
    </row>
    <row r="54" spans="1:14" x14ac:dyDescent="0.25">
      <c r="A54" s="67"/>
      <c r="B54" s="68"/>
      <c r="C54" s="67"/>
      <c r="D54" s="67"/>
      <c r="E54" s="67"/>
      <c r="F54" s="67"/>
      <c r="G54" s="67"/>
      <c r="H54" s="67"/>
      <c r="I54" s="67"/>
      <c r="J54" s="67"/>
    </row>
    <row r="55" spans="1:14" x14ac:dyDescent="0.25">
      <c r="A55" s="87" t="s">
        <v>76</v>
      </c>
      <c r="B55" s="126" t="s">
        <v>213</v>
      </c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</row>
    <row r="56" spans="1:14" x14ac:dyDescent="0.25">
      <c r="A56" s="88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</row>
    <row r="57" spans="1:14" x14ac:dyDescent="0.25">
      <c r="A57" s="89" t="s">
        <v>93</v>
      </c>
      <c r="B57" s="156" t="s">
        <v>94</v>
      </c>
      <c r="C57" s="157"/>
      <c r="D57" s="157"/>
      <c r="E57" s="157"/>
      <c r="F57" s="157"/>
      <c r="G57" s="157"/>
      <c r="H57" s="158"/>
      <c r="I57" s="90" t="s">
        <v>95</v>
      </c>
      <c r="J57" s="67"/>
    </row>
    <row r="58" spans="1:14" ht="30.75" customHeight="1" x14ac:dyDescent="0.25">
      <c r="A58" s="91" t="s">
        <v>96</v>
      </c>
      <c r="B58" s="141" t="s">
        <v>115</v>
      </c>
      <c r="C58" s="142"/>
      <c r="D58" s="142"/>
      <c r="E58" s="142"/>
      <c r="F58" s="142"/>
      <c r="G58" s="142"/>
      <c r="H58" s="143"/>
      <c r="I58" s="92" t="s">
        <v>98</v>
      </c>
      <c r="J58" s="67"/>
    </row>
    <row r="59" spans="1:14" ht="30.75" customHeight="1" x14ac:dyDescent="0.25">
      <c r="A59" s="91" t="s">
        <v>99</v>
      </c>
      <c r="B59" s="141" t="s">
        <v>100</v>
      </c>
      <c r="C59" s="142"/>
      <c r="D59" s="142"/>
      <c r="E59" s="142"/>
      <c r="F59" s="142"/>
      <c r="G59" s="142"/>
      <c r="H59" s="143"/>
      <c r="I59" s="93" t="s">
        <v>17</v>
      </c>
      <c r="J59" s="67"/>
    </row>
    <row r="60" spans="1:14" ht="31.5" customHeight="1" x14ac:dyDescent="0.25">
      <c r="A60" s="91" t="s">
        <v>101</v>
      </c>
      <c r="B60" s="141" t="s">
        <v>102</v>
      </c>
      <c r="C60" s="142"/>
      <c r="D60" s="142"/>
      <c r="E60" s="142"/>
      <c r="F60" s="142"/>
      <c r="G60" s="142"/>
      <c r="H60" s="143"/>
      <c r="I60" s="92" t="s">
        <v>98</v>
      </c>
      <c r="J60" s="67"/>
    </row>
    <row r="61" spans="1:14" ht="15" customHeight="1" x14ac:dyDescent="0.25">
      <c r="A61" s="91" t="s">
        <v>103</v>
      </c>
      <c r="B61" s="141" t="s">
        <v>104</v>
      </c>
      <c r="C61" s="142"/>
      <c r="D61" s="142"/>
      <c r="E61" s="142"/>
      <c r="F61" s="142"/>
      <c r="G61" s="142"/>
      <c r="H61" s="143"/>
      <c r="I61" s="89" t="s">
        <v>98</v>
      </c>
      <c r="J61" s="67"/>
    </row>
    <row r="62" spans="1:14" ht="29.25" customHeight="1" x14ac:dyDescent="0.25">
      <c r="A62" s="91" t="s">
        <v>105</v>
      </c>
      <c r="B62" s="141" t="s">
        <v>106</v>
      </c>
      <c r="C62" s="142"/>
      <c r="D62" s="142"/>
      <c r="E62" s="142"/>
      <c r="F62" s="142"/>
      <c r="G62" s="142"/>
      <c r="H62" s="143"/>
      <c r="I62" s="89" t="s">
        <v>98</v>
      </c>
      <c r="J62" s="67"/>
    </row>
    <row r="63" spans="1:14" ht="15" customHeight="1" x14ac:dyDescent="0.25">
      <c r="A63" s="91" t="s">
        <v>107</v>
      </c>
      <c r="B63" s="141" t="s">
        <v>108</v>
      </c>
      <c r="C63" s="142"/>
      <c r="D63" s="142"/>
      <c r="E63" s="142"/>
      <c r="F63" s="142"/>
      <c r="G63" s="142"/>
      <c r="H63" s="143"/>
      <c r="I63" s="89" t="s">
        <v>98</v>
      </c>
      <c r="J63" s="67"/>
    </row>
    <row r="64" spans="1:14" ht="15" customHeight="1" x14ac:dyDescent="0.25">
      <c r="A64" s="91" t="s">
        <v>109</v>
      </c>
      <c r="B64" s="141" t="s">
        <v>110</v>
      </c>
      <c r="C64" s="142"/>
      <c r="D64" s="142"/>
      <c r="E64" s="142"/>
      <c r="F64" s="142"/>
      <c r="G64" s="142"/>
      <c r="H64" s="143"/>
      <c r="I64" s="89" t="s">
        <v>98</v>
      </c>
      <c r="J64" s="67"/>
    </row>
    <row r="65" spans="1:10" ht="15" customHeight="1" x14ac:dyDescent="0.25">
      <c r="A65" s="91" t="s">
        <v>111</v>
      </c>
      <c r="B65" s="141" t="s">
        <v>112</v>
      </c>
      <c r="C65" s="142"/>
      <c r="D65" s="142"/>
      <c r="E65" s="142"/>
      <c r="F65" s="142"/>
      <c r="G65" s="142"/>
      <c r="H65" s="143"/>
      <c r="I65" s="89" t="s">
        <v>98</v>
      </c>
      <c r="J65" s="67"/>
    </row>
    <row r="66" spans="1:10" ht="15" customHeight="1" x14ac:dyDescent="0.25">
      <c r="A66" s="91" t="s">
        <v>113</v>
      </c>
      <c r="B66" s="141" t="s">
        <v>114</v>
      </c>
      <c r="C66" s="142"/>
      <c r="D66" s="142"/>
      <c r="E66" s="142"/>
      <c r="F66" s="142"/>
      <c r="G66" s="142"/>
      <c r="H66" s="143"/>
      <c r="I66" s="89" t="s">
        <v>17</v>
      </c>
      <c r="J66" s="67"/>
    </row>
    <row r="67" spans="1:10" x14ac:dyDescent="0.25">
      <c r="A67" s="88"/>
      <c r="B67" s="94"/>
      <c r="C67" s="88"/>
      <c r="D67" s="88"/>
      <c r="E67" s="88"/>
      <c r="F67" s="88"/>
      <c r="G67" s="88"/>
      <c r="H67" s="88"/>
      <c r="I67" s="88"/>
      <c r="J67" s="67"/>
    </row>
    <row r="68" spans="1:10" x14ac:dyDescent="0.25">
      <c r="A68" s="136" t="s">
        <v>125</v>
      </c>
      <c r="B68" s="137"/>
      <c r="C68" s="137"/>
      <c r="D68" s="137"/>
      <c r="E68" s="137"/>
      <c r="F68" s="137"/>
      <c r="G68" s="137"/>
      <c r="H68" s="137"/>
      <c r="I68" s="138"/>
      <c r="J68" s="67"/>
    </row>
    <row r="69" spans="1:10" x14ac:dyDescent="0.25">
      <c r="A69" s="95" t="s">
        <v>126</v>
      </c>
      <c r="B69" s="96" t="s">
        <v>205</v>
      </c>
      <c r="C69" s="88"/>
      <c r="D69" s="88"/>
      <c r="E69" s="88"/>
      <c r="F69" s="88"/>
      <c r="G69" s="88"/>
      <c r="H69" s="88"/>
      <c r="I69" s="88"/>
      <c r="J69" s="67"/>
    </row>
    <row r="70" spans="1:10" x14ac:dyDescent="0.25">
      <c r="A70" s="87" t="s">
        <v>94</v>
      </c>
      <c r="B70" s="97"/>
      <c r="C70" s="88"/>
      <c r="D70" s="88"/>
      <c r="E70" s="88"/>
      <c r="F70" s="88"/>
      <c r="G70" s="88"/>
      <c r="H70" s="88"/>
      <c r="I70" s="88"/>
      <c r="J70" s="67"/>
    </row>
    <row r="71" spans="1:10" x14ac:dyDescent="0.25">
      <c r="A71" s="150" t="s">
        <v>206</v>
      </c>
      <c r="B71" s="151"/>
      <c r="C71" s="88"/>
      <c r="D71" s="88"/>
      <c r="E71" s="88"/>
      <c r="F71" s="88"/>
      <c r="G71" s="88"/>
      <c r="H71" s="88"/>
      <c r="I71" s="88"/>
      <c r="J71" s="67"/>
    </row>
    <row r="72" spans="1:10" x14ac:dyDescent="0.25">
      <c r="A72" s="150"/>
      <c r="B72" s="151"/>
      <c r="C72" s="67"/>
      <c r="D72" s="67"/>
      <c r="E72" s="67"/>
      <c r="F72" s="67"/>
      <c r="G72" s="67"/>
      <c r="H72" s="67"/>
      <c r="I72" s="67"/>
      <c r="J72" s="67"/>
    </row>
    <row r="73" spans="1:10" x14ac:dyDescent="0.25">
      <c r="A73" s="98"/>
      <c r="B73" s="99"/>
      <c r="C73" s="67"/>
      <c r="D73" s="67"/>
      <c r="E73" s="67"/>
      <c r="F73" s="67"/>
      <c r="G73" s="67"/>
      <c r="H73" s="67"/>
      <c r="I73" s="67"/>
      <c r="J73" s="67"/>
    </row>
    <row r="74" spans="1:10" x14ac:dyDescent="0.25">
      <c r="A74" s="127" t="s">
        <v>187</v>
      </c>
      <c r="B74" s="128"/>
      <c r="C74" s="100" t="s">
        <v>17</v>
      </c>
      <c r="D74" s="67"/>
      <c r="E74" s="67"/>
      <c r="F74" s="67"/>
      <c r="G74" s="67"/>
      <c r="H74" s="67"/>
      <c r="I74" s="67"/>
      <c r="J74" s="67"/>
    </row>
    <row r="75" spans="1:10" x14ac:dyDescent="0.25">
      <c r="A75" s="127" t="s">
        <v>188</v>
      </c>
      <c r="B75" s="128"/>
      <c r="C75" s="100" t="s">
        <v>17</v>
      </c>
      <c r="D75" s="67"/>
      <c r="E75" s="67"/>
      <c r="F75" s="67"/>
      <c r="G75" s="67"/>
      <c r="H75" s="67"/>
      <c r="I75" s="67"/>
      <c r="J75" s="67"/>
    </row>
    <row r="76" spans="1:10" x14ac:dyDescent="0.25">
      <c r="A76" s="67"/>
      <c r="B76" s="68"/>
      <c r="C76" s="67"/>
      <c r="D76" s="67"/>
      <c r="E76" s="67"/>
      <c r="F76" s="67"/>
      <c r="G76" s="67"/>
      <c r="H76" s="67"/>
      <c r="I76" s="67"/>
      <c r="J76" s="67"/>
    </row>
    <row r="77" spans="1:10" x14ac:dyDescent="0.25">
      <c r="A77" s="101" t="s">
        <v>130</v>
      </c>
      <c r="B77" s="102" t="s">
        <v>129</v>
      </c>
      <c r="C77" s="67"/>
      <c r="D77" s="67"/>
      <c r="E77" s="103" t="s">
        <v>138</v>
      </c>
      <c r="F77" s="104"/>
      <c r="G77" s="69" t="s">
        <v>135</v>
      </c>
      <c r="H77" s="69" t="s">
        <v>134</v>
      </c>
      <c r="I77" s="67"/>
      <c r="J77" s="67"/>
    </row>
    <row r="78" spans="1:10" x14ac:dyDescent="0.25">
      <c r="A78" s="100" t="s">
        <v>207</v>
      </c>
      <c r="B78" s="105"/>
      <c r="C78" s="67"/>
      <c r="D78" s="67"/>
      <c r="E78" s="103" t="s">
        <v>139</v>
      </c>
      <c r="F78" s="104"/>
      <c r="G78" s="69" t="s">
        <v>136</v>
      </c>
      <c r="H78" s="69" t="s">
        <v>133</v>
      </c>
      <c r="I78" s="67"/>
      <c r="J78" s="67"/>
    </row>
    <row r="79" spans="1:10" x14ac:dyDescent="0.25">
      <c r="A79" s="100" t="s">
        <v>208</v>
      </c>
      <c r="B79" s="105"/>
      <c r="C79" s="67"/>
      <c r="D79" s="67"/>
      <c r="E79" s="69" t="s">
        <v>161</v>
      </c>
      <c r="F79" s="69"/>
      <c r="G79" s="69" t="s">
        <v>137</v>
      </c>
      <c r="H79" s="69" t="s">
        <v>140</v>
      </c>
      <c r="I79" s="67"/>
      <c r="J79" s="67"/>
    </row>
    <row r="80" spans="1:10" x14ac:dyDescent="0.25">
      <c r="A80" s="67"/>
      <c r="B80" s="68"/>
      <c r="C80" s="67"/>
      <c r="D80" s="67"/>
      <c r="E80" s="67"/>
      <c r="F80" s="67"/>
      <c r="G80" s="67"/>
      <c r="H80" s="67"/>
      <c r="I80" s="67"/>
      <c r="J80" s="67"/>
    </row>
    <row r="81" spans="1:10" x14ac:dyDescent="0.25">
      <c r="A81" s="67"/>
      <c r="B81" s="68"/>
      <c r="C81" s="67"/>
      <c r="D81" s="67"/>
      <c r="E81" s="67"/>
      <c r="F81" s="67"/>
      <c r="G81" s="67"/>
      <c r="H81" s="67"/>
      <c r="I81" s="67"/>
      <c r="J81" s="67"/>
    </row>
    <row r="82" spans="1:10" x14ac:dyDescent="0.25">
      <c r="A82" s="101" t="s">
        <v>143</v>
      </c>
      <c r="B82" s="144" t="s">
        <v>202</v>
      </c>
      <c r="C82" s="145"/>
      <c r="D82" s="145"/>
      <c r="E82" s="145"/>
      <c r="F82" s="145"/>
      <c r="G82" s="145"/>
      <c r="H82" s="106"/>
      <c r="I82" s="106"/>
    </row>
    <row r="83" spans="1:10" x14ac:dyDescent="0.25">
      <c r="A83" s="101" t="s">
        <v>144</v>
      </c>
      <c r="B83" s="152" t="s">
        <v>17</v>
      </c>
      <c r="C83" s="153"/>
      <c r="D83" s="67"/>
      <c r="E83" s="67"/>
      <c r="F83" s="67"/>
      <c r="G83" s="67"/>
      <c r="H83" s="67"/>
      <c r="I83" s="67"/>
      <c r="J83" s="67"/>
    </row>
    <row r="84" spans="1:10" x14ac:dyDescent="0.25">
      <c r="A84" s="67"/>
      <c r="B84" s="68"/>
      <c r="C84" s="67"/>
      <c r="D84" s="67"/>
      <c r="E84" s="67"/>
      <c r="F84" s="67"/>
      <c r="G84" s="67"/>
      <c r="H84" s="67"/>
      <c r="I84" s="67"/>
      <c r="J84" s="67"/>
    </row>
    <row r="85" spans="1:10" x14ac:dyDescent="0.25">
      <c r="A85" s="107" t="s">
        <v>93</v>
      </c>
      <c r="B85" s="139" t="s">
        <v>94</v>
      </c>
      <c r="C85" s="139"/>
      <c r="D85" s="139"/>
      <c r="E85" s="139"/>
      <c r="F85" s="139"/>
      <c r="G85" s="139"/>
      <c r="H85" s="108" t="s">
        <v>95</v>
      </c>
      <c r="I85" s="67"/>
      <c r="J85" s="67"/>
    </row>
    <row r="86" spans="1:10" x14ac:dyDescent="0.25">
      <c r="A86" s="109" t="s">
        <v>148</v>
      </c>
      <c r="B86" s="140" t="s">
        <v>149</v>
      </c>
      <c r="C86" s="140"/>
      <c r="D86" s="140"/>
      <c r="E86" s="140"/>
      <c r="F86" s="140"/>
      <c r="G86" s="140"/>
      <c r="H86" s="110" t="s">
        <v>98</v>
      </c>
      <c r="I86" s="67"/>
      <c r="J86" s="67"/>
    </row>
    <row r="87" spans="1:10" x14ac:dyDescent="0.25">
      <c r="A87" s="109" t="s">
        <v>150</v>
      </c>
      <c r="B87" s="140" t="s">
        <v>151</v>
      </c>
      <c r="C87" s="140"/>
      <c r="D87" s="140"/>
      <c r="E87" s="140"/>
      <c r="F87" s="140"/>
      <c r="G87" s="140"/>
      <c r="H87" s="111" t="s">
        <v>17</v>
      </c>
      <c r="I87" s="67"/>
      <c r="J87" s="67"/>
    </row>
    <row r="88" spans="1:10" x14ac:dyDescent="0.25">
      <c r="A88" s="109" t="s">
        <v>152</v>
      </c>
      <c r="B88" s="140" t="s">
        <v>102</v>
      </c>
      <c r="C88" s="140"/>
      <c r="D88" s="140"/>
      <c r="E88" s="140"/>
      <c r="F88" s="140"/>
      <c r="G88" s="140"/>
      <c r="H88" s="111" t="s">
        <v>17</v>
      </c>
      <c r="I88" s="67"/>
      <c r="J88" s="67"/>
    </row>
    <row r="89" spans="1:10" x14ac:dyDescent="0.25">
      <c r="A89" s="109" t="s">
        <v>153</v>
      </c>
      <c r="B89" s="140" t="s">
        <v>154</v>
      </c>
      <c r="C89" s="140"/>
      <c r="D89" s="140"/>
      <c r="E89" s="140"/>
      <c r="F89" s="140"/>
      <c r="G89" s="140"/>
      <c r="H89" s="110" t="s">
        <v>98</v>
      </c>
      <c r="I89" s="67"/>
      <c r="J89" s="67"/>
    </row>
    <row r="90" spans="1:10" x14ac:dyDescent="0.25">
      <c r="A90" s="109" t="s">
        <v>155</v>
      </c>
      <c r="B90" s="140" t="s">
        <v>156</v>
      </c>
      <c r="C90" s="140"/>
      <c r="D90" s="140"/>
      <c r="E90" s="140"/>
      <c r="F90" s="140"/>
      <c r="G90" s="140"/>
      <c r="H90" s="110" t="s">
        <v>17</v>
      </c>
      <c r="I90" s="67"/>
      <c r="J90" s="67"/>
    </row>
    <row r="91" spans="1:10" x14ac:dyDescent="0.25">
      <c r="A91" s="67"/>
      <c r="B91" s="68"/>
      <c r="C91" s="67"/>
      <c r="D91" s="67"/>
      <c r="E91" s="67"/>
      <c r="F91" s="67"/>
      <c r="G91" s="67"/>
      <c r="H91" s="67"/>
      <c r="I91" s="67"/>
      <c r="J91" s="67"/>
    </row>
    <row r="92" spans="1:10" ht="15.75" customHeight="1" x14ac:dyDescent="0.25">
      <c r="A92" s="149" t="s">
        <v>163</v>
      </c>
      <c r="B92" s="149"/>
      <c r="C92" s="67" t="s">
        <v>157</v>
      </c>
      <c r="D92" s="67"/>
      <c r="E92" s="67"/>
      <c r="F92" s="67"/>
      <c r="G92" s="67"/>
      <c r="H92" s="67"/>
      <c r="I92" s="67"/>
      <c r="J92" s="67"/>
    </row>
    <row r="93" spans="1:10" x14ac:dyDescent="0.25">
      <c r="A93" s="68" t="s">
        <v>79</v>
      </c>
      <c r="B93" s="68"/>
      <c r="C93" s="67"/>
      <c r="D93" s="67"/>
      <c r="E93" s="67"/>
      <c r="F93" s="67"/>
      <c r="G93" s="67"/>
      <c r="H93" s="67"/>
      <c r="I93" s="67"/>
      <c r="J93" s="67"/>
    </row>
    <row r="94" spans="1:10" x14ac:dyDescent="0.25">
      <c r="A94" s="68" t="s">
        <v>80</v>
      </c>
      <c r="B94" s="68"/>
      <c r="C94" s="67"/>
      <c r="D94" s="67"/>
      <c r="E94" s="67"/>
      <c r="F94" s="67"/>
      <c r="G94" s="67"/>
      <c r="H94" s="67"/>
      <c r="I94" s="67"/>
      <c r="J94" s="67"/>
    </row>
    <row r="95" spans="1:10" x14ac:dyDescent="0.25">
      <c r="A95" s="68" t="s">
        <v>81</v>
      </c>
      <c r="B95" s="68"/>
      <c r="C95" s="67"/>
      <c r="D95" s="67"/>
      <c r="E95" s="67"/>
      <c r="F95" s="67"/>
      <c r="G95" s="67"/>
      <c r="H95" s="67"/>
      <c r="I95" s="67"/>
      <c r="J95" s="67"/>
    </row>
    <row r="96" spans="1:10" x14ac:dyDescent="0.25">
      <c r="A96" s="68" t="s">
        <v>162</v>
      </c>
      <c r="B96" s="68"/>
      <c r="C96" s="67"/>
      <c r="D96" s="67"/>
      <c r="E96" s="67"/>
      <c r="F96" s="67"/>
      <c r="G96" s="67"/>
      <c r="H96" s="67"/>
      <c r="I96" s="67"/>
      <c r="J96" s="67"/>
    </row>
    <row r="97" spans="1:10" x14ac:dyDescent="0.25">
      <c r="A97" s="67"/>
      <c r="B97" s="68"/>
      <c r="C97" s="67"/>
      <c r="D97" s="67"/>
      <c r="E97" s="67"/>
      <c r="F97" s="67"/>
      <c r="G97" s="67"/>
      <c r="H97" s="67"/>
      <c r="I97" s="67"/>
      <c r="J97" s="67"/>
    </row>
    <row r="98" spans="1:10" x14ac:dyDescent="0.25">
      <c r="A98" s="149" t="s">
        <v>164</v>
      </c>
      <c r="B98" s="149"/>
      <c r="C98" s="67"/>
      <c r="D98" s="67"/>
      <c r="E98" s="67"/>
      <c r="F98" s="67"/>
      <c r="G98" s="67"/>
      <c r="H98" s="67"/>
      <c r="I98" s="67"/>
      <c r="J98" s="67"/>
    </row>
    <row r="99" spans="1:10" x14ac:dyDescent="0.25">
      <c r="A99" s="68" t="s">
        <v>165</v>
      </c>
      <c r="B99" s="68"/>
      <c r="C99" s="67"/>
      <c r="D99" s="67"/>
      <c r="E99" s="67"/>
      <c r="F99" s="67"/>
      <c r="G99" s="67"/>
      <c r="H99" s="67"/>
      <c r="I99" s="67"/>
      <c r="J99" s="67"/>
    </row>
    <row r="100" spans="1:10" x14ac:dyDescent="0.25">
      <c r="A100" s="68" t="s">
        <v>166</v>
      </c>
      <c r="B100" s="68"/>
      <c r="C100" s="67"/>
      <c r="D100" s="67"/>
      <c r="E100" s="67"/>
      <c r="F100" s="67"/>
      <c r="G100" s="67"/>
      <c r="H100" s="67"/>
      <c r="I100" s="67"/>
      <c r="J100" s="67"/>
    </row>
  </sheetData>
  <protectedRanges>
    <protectedRange sqref="B20 B22:B26 B28:B32 B34 B36 B50 C52:C53 B55 I58:I60 B69 C74:C75 B77 A78:B79 B82:C83 H87:H88 A71:B72 B5:B6 B38:B40 B44:G48 B13:B18" name="Intervalo1"/>
    <protectedRange sqref="B4" name="Intervalo1_1"/>
    <protectedRange sqref="B7:B11" name="Intervalo1_2"/>
    <protectedRange sqref="B12" name="Intervalo1_3"/>
  </protectedRanges>
  <mergeCells count="46">
    <mergeCell ref="D36:E36"/>
    <mergeCell ref="A92:B92"/>
    <mergeCell ref="A98:B98"/>
    <mergeCell ref="A72:B72"/>
    <mergeCell ref="A71:B71"/>
    <mergeCell ref="B87:G87"/>
    <mergeCell ref="B88:G88"/>
    <mergeCell ref="B89:G89"/>
    <mergeCell ref="B90:G90"/>
    <mergeCell ref="B83:C83"/>
    <mergeCell ref="A74:B74"/>
    <mergeCell ref="A75:B75"/>
    <mergeCell ref="F42:G42"/>
    <mergeCell ref="B57:H57"/>
    <mergeCell ref="A42:E42"/>
    <mergeCell ref="C43:D43"/>
    <mergeCell ref="E30:G30"/>
    <mergeCell ref="E28:G28"/>
    <mergeCell ref="A68:I68"/>
    <mergeCell ref="B85:G85"/>
    <mergeCell ref="B86:G86"/>
    <mergeCell ref="B63:H63"/>
    <mergeCell ref="B64:H64"/>
    <mergeCell ref="B65:H65"/>
    <mergeCell ref="B66:H66"/>
    <mergeCell ref="B58:H58"/>
    <mergeCell ref="B59:H59"/>
    <mergeCell ref="B60:H60"/>
    <mergeCell ref="B61:H61"/>
    <mergeCell ref="B62:H62"/>
    <mergeCell ref="B82:G82"/>
    <mergeCell ref="H48:J48"/>
    <mergeCell ref="B11:F11"/>
    <mergeCell ref="B17:E17"/>
    <mergeCell ref="A2:I2"/>
    <mergeCell ref="A19:I19"/>
    <mergeCell ref="E29:G29"/>
    <mergeCell ref="C44:D44"/>
    <mergeCell ref="C45:D45"/>
    <mergeCell ref="C46:D46"/>
    <mergeCell ref="C47:D47"/>
    <mergeCell ref="B55:N56"/>
    <mergeCell ref="A52:B52"/>
    <mergeCell ref="A53:B53"/>
    <mergeCell ref="A48:B48"/>
    <mergeCell ref="C48:G48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5:K43"/>
  <sheetViews>
    <sheetView showGridLines="0" view="pageLayout" topLeftCell="A34" zoomScale="85" zoomScaleNormal="100" zoomScalePageLayoutView="85" workbookViewId="0">
      <selection activeCell="B27" sqref="B27"/>
    </sheetView>
  </sheetViews>
  <sheetFormatPr defaultRowHeight="15" x14ac:dyDescent="0.25"/>
  <cols>
    <col min="1" max="1" width="4.140625" customWidth="1"/>
    <col min="2" max="2" width="13" customWidth="1"/>
    <col min="3" max="3" width="10" customWidth="1"/>
    <col min="4" max="4" width="2.28515625" customWidth="1"/>
    <col min="5" max="5" width="10.28515625" customWidth="1"/>
    <col min="6" max="6" width="12.28515625" customWidth="1"/>
    <col min="7" max="7" width="9.140625" customWidth="1"/>
    <col min="8" max="8" width="9.7109375" customWidth="1"/>
    <col min="9" max="9" width="9.5703125" customWidth="1"/>
    <col min="10" max="10" width="5.7109375" customWidth="1"/>
    <col min="11" max="11" width="3.7109375" customWidth="1"/>
  </cols>
  <sheetData>
    <row r="5" spans="2:10" ht="7.5" customHeight="1" x14ac:dyDescent="0.25"/>
    <row r="6" spans="2:10" x14ac:dyDescent="0.25">
      <c r="B6" s="174" t="s">
        <v>20</v>
      </c>
      <c r="C6" s="175"/>
      <c r="D6" s="175"/>
      <c r="E6" s="175"/>
      <c r="F6" s="176"/>
      <c r="G6" s="13" t="s">
        <v>21</v>
      </c>
      <c r="H6" s="14"/>
      <c r="I6" s="14"/>
      <c r="J6" s="15"/>
    </row>
    <row r="7" spans="2:10" ht="30.75" customHeight="1" x14ac:dyDescent="0.25">
      <c r="B7" s="16"/>
      <c r="C7" s="12"/>
      <c r="D7" s="12"/>
      <c r="E7" s="12"/>
      <c r="F7" s="17"/>
      <c r="G7" s="208" t="s">
        <v>183</v>
      </c>
      <c r="H7" s="209"/>
      <c r="I7" s="209"/>
      <c r="J7" s="17"/>
    </row>
    <row r="8" spans="2:10" ht="15.75" x14ac:dyDescent="0.25">
      <c r="B8" s="19" t="s">
        <v>184</v>
      </c>
    </row>
    <row r="9" spans="2:10" x14ac:dyDescent="0.25">
      <c r="B9" s="20"/>
    </row>
    <row r="10" spans="2:10" ht="15.75" x14ac:dyDescent="0.25">
      <c r="B10" s="20" t="s">
        <v>167</v>
      </c>
      <c r="C10" s="23" t="s">
        <v>196</v>
      </c>
      <c r="D10" s="23"/>
      <c r="E10" s="23"/>
      <c r="F10" s="23"/>
      <c r="G10" s="23"/>
      <c r="H10" s="23"/>
      <c r="I10" s="23"/>
    </row>
    <row r="11" spans="2:10" ht="15.75" x14ac:dyDescent="0.25">
      <c r="B11" s="20" t="s">
        <v>23</v>
      </c>
      <c r="C11" s="23" t="str">
        <f>DADOS!B4</f>
        <v>COND EDIF RES E COM LONDON LAKE</v>
      </c>
      <c r="D11" s="23"/>
      <c r="E11" s="23"/>
      <c r="F11" s="23"/>
      <c r="G11" s="23"/>
      <c r="H11" s="23"/>
      <c r="I11" s="23"/>
    </row>
    <row r="12" spans="2:10" ht="15.75" x14ac:dyDescent="0.25">
      <c r="B12" s="172" t="s">
        <v>45</v>
      </c>
      <c r="C12" s="172"/>
      <c r="D12" s="172"/>
      <c r="E12" s="23" t="str">
        <f>DADOS!B17</f>
        <v>RUA 2500, 450 - CENTRO</v>
      </c>
      <c r="F12" s="23"/>
      <c r="G12" s="23" t="str">
        <f>DADOS!B18</f>
        <v>BALNEÁRIO CAMBORIÚ - SC</v>
      </c>
      <c r="H12" s="23"/>
      <c r="I12" s="23"/>
    </row>
    <row r="13" spans="2:10" ht="15.75" x14ac:dyDescent="0.25">
      <c r="B13" s="21" t="s">
        <v>185</v>
      </c>
      <c r="C13" s="23"/>
      <c r="D13" s="23"/>
      <c r="E13" t="s">
        <v>186</v>
      </c>
      <c r="F13" s="23"/>
      <c r="G13" s="23"/>
      <c r="H13" s="23"/>
      <c r="I13" s="23"/>
    </row>
    <row r="15" spans="2:10" ht="15.75" x14ac:dyDescent="0.25">
      <c r="B15" s="19" t="s">
        <v>119</v>
      </c>
    </row>
    <row r="17" spans="2:11" ht="15.75" x14ac:dyDescent="0.25">
      <c r="B17" s="20" t="s">
        <v>53</v>
      </c>
      <c r="C17" s="23"/>
      <c r="D17" s="23"/>
      <c r="E17" s="23"/>
      <c r="F17" s="23"/>
      <c r="G17" s="23"/>
      <c r="H17" s="23"/>
    </row>
    <row r="18" spans="2:11" ht="15.75" x14ac:dyDescent="0.25">
      <c r="B18" s="172" t="s">
        <v>120</v>
      </c>
      <c r="C18" s="172"/>
      <c r="D18" s="172"/>
      <c r="E18" s="172"/>
      <c r="F18" s="172"/>
      <c r="G18" s="23"/>
      <c r="H18" s="23"/>
    </row>
    <row r="19" spans="2:11" ht="15.75" x14ac:dyDescent="0.25">
      <c r="B19" s="41" t="s">
        <v>121</v>
      </c>
      <c r="C19" s="24"/>
      <c r="D19" s="24"/>
      <c r="E19" s="24"/>
      <c r="F19" s="24"/>
      <c r="G19" s="23"/>
      <c r="H19" s="23"/>
    </row>
    <row r="20" spans="2:11" ht="15.75" x14ac:dyDescent="0.25">
      <c r="B20" s="21" t="s">
        <v>122</v>
      </c>
      <c r="C20" s="42" t="str">
        <f>DADOS!B69</f>
        <v>3/4"</v>
      </c>
      <c r="D20" s="23"/>
      <c r="E20" s="23"/>
      <c r="F20" s="23"/>
      <c r="G20" s="23"/>
      <c r="H20" s="23"/>
    </row>
    <row r="21" spans="2:11" ht="15.75" x14ac:dyDescent="0.25">
      <c r="B21" s="20" t="s">
        <v>123</v>
      </c>
      <c r="C21" s="23"/>
      <c r="D21" s="23"/>
      <c r="E21" s="23"/>
      <c r="F21" s="23"/>
      <c r="H21" s="23"/>
    </row>
    <row r="22" spans="2:11" ht="15.75" x14ac:dyDescent="0.25">
      <c r="B22" s="22"/>
      <c r="C22" s="23"/>
      <c r="D22" s="23"/>
      <c r="E22" s="23"/>
      <c r="F22" s="23"/>
      <c r="G22" s="23"/>
      <c r="H22" s="23"/>
    </row>
    <row r="23" spans="2:11" ht="15.75" x14ac:dyDescent="0.25">
      <c r="B23" s="19" t="s">
        <v>124</v>
      </c>
    </row>
    <row r="24" spans="2:11" ht="15.75" x14ac:dyDescent="0.25">
      <c r="B24" s="19"/>
    </row>
    <row r="25" spans="2:11" x14ac:dyDescent="0.25">
      <c r="B25" s="20" t="str">
        <f>IF(DADOS!A71=0,"",DADOS!A71)</f>
        <v>Rede líquida 3/4"</v>
      </c>
    </row>
    <row r="26" spans="2:11" ht="15.75" x14ac:dyDescent="0.25">
      <c r="B26" s="20" t="str">
        <f>IF(DADOS!A72=0,"",DADOS!A72)</f>
        <v/>
      </c>
      <c r="C26" s="23"/>
      <c r="D26" s="23"/>
      <c r="E26" s="23"/>
      <c r="F26" s="23"/>
    </row>
    <row r="27" spans="2:11" ht="15.75" x14ac:dyDescent="0.25">
      <c r="B27" s="20"/>
      <c r="C27" s="23"/>
      <c r="D27" s="23"/>
      <c r="E27" s="23"/>
      <c r="F27" s="23"/>
    </row>
    <row r="28" spans="2:11" ht="15.75" x14ac:dyDescent="0.25">
      <c r="B28" s="19" t="str">
        <f>DADOS!A74</f>
        <v>Identificação do instrumento (manômetro):</v>
      </c>
      <c r="C28" s="23"/>
      <c r="D28" s="23"/>
      <c r="E28" s="23"/>
      <c r="F28" s="23"/>
    </row>
    <row r="29" spans="2:11" ht="34.5" customHeight="1" x14ac:dyDescent="0.25">
      <c r="B29" s="172" t="str">
        <f>DADOS!C74</f>
        <v>NA</v>
      </c>
      <c r="C29" s="172"/>
      <c r="D29" s="172"/>
      <c r="E29" s="172"/>
      <c r="F29" s="172"/>
      <c r="G29" s="172"/>
      <c r="H29" s="172"/>
      <c r="I29" s="172"/>
      <c r="J29" s="172"/>
      <c r="K29" s="172"/>
    </row>
    <row r="30" spans="2:11" ht="15.75" x14ac:dyDescent="0.25">
      <c r="B30" s="19" t="str">
        <f>DADOS!A75</f>
        <v>Identificação do instrumento (válvula):</v>
      </c>
      <c r="C30" s="23"/>
      <c r="D30" s="23"/>
      <c r="E30" s="23"/>
      <c r="F30" s="23"/>
    </row>
    <row r="31" spans="2:11" ht="35.25" customHeight="1" x14ac:dyDescent="0.25">
      <c r="B31" s="172" t="str">
        <f>DADOS!C75</f>
        <v>NA</v>
      </c>
      <c r="C31" s="172"/>
      <c r="D31" s="172"/>
      <c r="E31" s="172"/>
      <c r="F31" s="172"/>
      <c r="G31" s="172"/>
      <c r="H31" s="172"/>
      <c r="I31" s="172"/>
      <c r="J31" s="172"/>
      <c r="K31" s="172"/>
    </row>
    <row r="32" spans="2:11" ht="15.75" x14ac:dyDescent="0.25">
      <c r="B32" s="19" t="s">
        <v>127</v>
      </c>
    </row>
    <row r="33" spans="2:10" x14ac:dyDescent="0.25">
      <c r="B33" s="20"/>
    </row>
    <row r="34" spans="2:10" ht="15.75" x14ac:dyDescent="0.25">
      <c r="B34" s="20" t="s">
        <v>193</v>
      </c>
      <c r="C34" s="21" t="str">
        <f>DADOS!D36</f>
        <v>periódica</v>
      </c>
      <c r="D34" s="21" t="s">
        <v>194</v>
      </c>
      <c r="F34" s="25">
        <f>DADOS!B36</f>
        <v>45526</v>
      </c>
      <c r="G34" s="22" t="s">
        <v>189</v>
      </c>
      <c r="H34" s="23"/>
      <c r="I34" s="210">
        <f>DADOS!B36</f>
        <v>45526</v>
      </c>
      <c r="J34" s="210"/>
    </row>
    <row r="35" spans="2:10" x14ac:dyDescent="0.25">
      <c r="B35" s="20"/>
    </row>
    <row r="36" spans="2:10" x14ac:dyDescent="0.25">
      <c r="B36" s="20"/>
    </row>
    <row r="37" spans="2:10" ht="15.75" x14ac:dyDescent="0.25">
      <c r="B37" s="19" t="s">
        <v>128</v>
      </c>
    </row>
    <row r="39" spans="2:10" x14ac:dyDescent="0.25">
      <c r="B39" s="20" t="s">
        <v>132</v>
      </c>
      <c r="D39" s="20" t="str">
        <f>DADOS!B77</f>
        <v>Apto</v>
      </c>
    </row>
    <row r="41" spans="2:10" ht="15.75" x14ac:dyDescent="0.25">
      <c r="B41" s="19" t="s">
        <v>131</v>
      </c>
    </row>
    <row r="43" spans="2:10" x14ac:dyDescent="0.25">
      <c r="B43" s="20" t="str">
        <f>DADOS!A79</f>
        <v>Inspeção conforme exame interno a cada 6 anos.</v>
      </c>
    </row>
  </sheetData>
  <mergeCells count="7">
    <mergeCell ref="B6:F6"/>
    <mergeCell ref="B12:D12"/>
    <mergeCell ref="G7:I7"/>
    <mergeCell ref="B18:F18"/>
    <mergeCell ref="I34:J34"/>
    <mergeCell ref="B29:K29"/>
    <mergeCell ref="B31:K31"/>
  </mergeCell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&amp;Cwww.miggas.com.br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5:J49"/>
  <sheetViews>
    <sheetView showGridLines="0" view="pageLayout" topLeftCell="A19" zoomScale="85" zoomScaleNormal="100" zoomScalePageLayoutView="85" workbookViewId="0">
      <selection activeCell="B27" sqref="B27"/>
    </sheetView>
  </sheetViews>
  <sheetFormatPr defaultRowHeight="15" x14ac:dyDescent="0.25"/>
  <cols>
    <col min="1" max="1" width="3.28515625" customWidth="1"/>
    <col min="2" max="2" width="16" customWidth="1"/>
    <col min="3" max="3" width="10" customWidth="1"/>
    <col min="4" max="4" width="2.28515625" customWidth="1"/>
    <col min="5" max="5" width="5.85546875" customWidth="1"/>
    <col min="6" max="6" width="12.28515625" bestFit="1" customWidth="1"/>
    <col min="10" max="10" width="5.7109375" customWidth="1"/>
    <col min="11" max="11" width="3.7109375" customWidth="1"/>
  </cols>
  <sheetData>
    <row r="5" spans="2:10" ht="7.5" customHeight="1" x14ac:dyDescent="0.25"/>
    <row r="6" spans="2:10" x14ac:dyDescent="0.25">
      <c r="B6" s="174" t="s">
        <v>20</v>
      </c>
      <c r="C6" s="175"/>
      <c r="D6" s="175"/>
      <c r="E6" s="175"/>
      <c r="F6" s="176"/>
      <c r="G6" s="13" t="s">
        <v>21</v>
      </c>
      <c r="H6" s="14"/>
      <c r="I6" s="14"/>
      <c r="J6" s="15"/>
    </row>
    <row r="7" spans="2:10" ht="30.75" customHeight="1" x14ac:dyDescent="0.25">
      <c r="B7" s="16"/>
      <c r="C7" s="12"/>
      <c r="D7" s="12"/>
      <c r="E7" s="12"/>
      <c r="F7" s="17"/>
      <c r="G7" s="208" t="s">
        <v>183</v>
      </c>
      <c r="H7" s="209"/>
      <c r="I7" s="209"/>
      <c r="J7" s="17"/>
    </row>
    <row r="8" spans="2:10" ht="15.75" x14ac:dyDescent="0.25">
      <c r="B8" s="19" t="s">
        <v>141</v>
      </c>
    </row>
    <row r="9" spans="2:10" ht="15" customHeight="1" x14ac:dyDescent="0.25">
      <c r="B9" s="193" t="str">
        <f>DADOS!B82</f>
        <v xml:space="preserve">Verificado que a tubulação não possui vazamento. Apta para operação. </v>
      </c>
      <c r="C9" s="193"/>
      <c r="D9" s="193"/>
      <c r="E9" s="193"/>
      <c r="F9" s="193"/>
      <c r="G9" s="193"/>
      <c r="H9" s="193"/>
      <c r="I9" s="193"/>
      <c r="J9" s="193"/>
    </row>
    <row r="10" spans="2:10" ht="15.75" customHeight="1" x14ac:dyDescent="0.25">
      <c r="B10" s="193"/>
      <c r="C10" s="193"/>
      <c r="D10" s="193"/>
      <c r="E10" s="193"/>
      <c r="F10" s="193"/>
      <c r="G10" s="193"/>
      <c r="H10" s="193"/>
      <c r="I10" s="193"/>
      <c r="J10" s="193"/>
    </row>
    <row r="11" spans="2:10" ht="15.75" customHeight="1" x14ac:dyDescent="0.25">
      <c r="B11" s="193"/>
      <c r="C11" s="193"/>
      <c r="D11" s="193"/>
      <c r="E11" s="193"/>
      <c r="F11" s="193"/>
      <c r="G11" s="193"/>
      <c r="H11" s="193"/>
      <c r="I11" s="193"/>
      <c r="J11" s="193"/>
    </row>
    <row r="12" spans="2:10" ht="15.75" customHeight="1" x14ac:dyDescent="0.25">
      <c r="B12" s="193"/>
      <c r="C12" s="193"/>
      <c r="D12" s="193"/>
      <c r="E12" s="193"/>
      <c r="F12" s="193"/>
      <c r="G12" s="193"/>
      <c r="H12" s="193"/>
      <c r="I12" s="193"/>
      <c r="J12" s="193"/>
    </row>
    <row r="13" spans="2:10" ht="15.75" x14ac:dyDescent="0.25">
      <c r="B13" s="19" t="s">
        <v>142</v>
      </c>
      <c r="C13" s="20"/>
      <c r="D13" s="20"/>
      <c r="E13" s="23"/>
      <c r="F13" s="23"/>
      <c r="G13" s="23"/>
      <c r="H13" s="23"/>
      <c r="I13" s="23"/>
    </row>
    <row r="14" spans="2:10" ht="15.75" customHeight="1" x14ac:dyDescent="0.25">
      <c r="B14" s="193" t="str">
        <f>DADOS!B83</f>
        <v>NA</v>
      </c>
      <c r="C14" s="193"/>
      <c r="D14" s="193"/>
      <c r="E14" s="193"/>
      <c r="F14" s="193"/>
      <c r="G14" s="193"/>
      <c r="H14" s="193"/>
      <c r="I14" s="193"/>
      <c r="J14" s="193"/>
    </row>
    <row r="15" spans="2:10" x14ac:dyDescent="0.25">
      <c r="B15" s="193"/>
      <c r="C15" s="193"/>
      <c r="D15" s="193"/>
      <c r="E15" s="193"/>
      <c r="F15" s="193"/>
      <c r="G15" s="193"/>
      <c r="H15" s="193"/>
      <c r="I15" s="193"/>
      <c r="J15" s="193"/>
    </row>
    <row r="16" spans="2:10" ht="15.75" customHeight="1" x14ac:dyDescent="0.25">
      <c r="B16" s="193"/>
      <c r="C16" s="193"/>
      <c r="D16" s="193"/>
      <c r="E16" s="193"/>
      <c r="F16" s="193"/>
      <c r="G16" s="193"/>
      <c r="H16" s="193"/>
      <c r="I16" s="193"/>
      <c r="J16" s="193"/>
    </row>
    <row r="17" spans="2:10" ht="15.75" x14ac:dyDescent="0.25">
      <c r="B17" s="19" t="s">
        <v>145</v>
      </c>
    </row>
    <row r="18" spans="2:10" ht="15.75" x14ac:dyDescent="0.25">
      <c r="B18" s="20"/>
      <c r="C18" s="23"/>
      <c r="D18" s="23"/>
      <c r="E18" s="23"/>
      <c r="F18" s="23"/>
      <c r="G18" s="23"/>
      <c r="H18" s="23"/>
    </row>
    <row r="19" spans="2:10" ht="15.75" x14ac:dyDescent="0.25">
      <c r="B19" s="21" t="s">
        <v>173</v>
      </c>
      <c r="C19" s="197">
        <f>DADOS!B15</f>
        <v>47717</v>
      </c>
      <c r="D19" s="197"/>
      <c r="E19" s="197"/>
      <c r="F19" s="20"/>
      <c r="G19" s="23"/>
      <c r="H19" s="23"/>
    </row>
    <row r="20" spans="2:10" ht="15.75" x14ac:dyDescent="0.25">
      <c r="B20" s="21"/>
      <c r="C20" s="42"/>
      <c r="D20" s="23"/>
      <c r="E20" s="23"/>
      <c r="F20" s="24"/>
      <c r="G20" s="23"/>
      <c r="H20" s="23"/>
    </row>
    <row r="21" spans="2:10" ht="15.75" x14ac:dyDescent="0.25">
      <c r="B21" s="20"/>
      <c r="C21" s="23"/>
      <c r="D21" s="23"/>
      <c r="E21" s="23"/>
      <c r="F21" s="23"/>
      <c r="G21" s="23"/>
      <c r="H21" s="23"/>
    </row>
    <row r="22" spans="2:10" ht="15.75" x14ac:dyDescent="0.25">
      <c r="B22" s="19" t="s">
        <v>146</v>
      </c>
      <c r="C22" s="23"/>
      <c r="D22" s="23"/>
      <c r="E22" s="23"/>
      <c r="F22" s="23"/>
      <c r="H22" s="23"/>
    </row>
    <row r="23" spans="2:10" ht="15.75" x14ac:dyDescent="0.25">
      <c r="B23" s="20"/>
      <c r="F23" s="23"/>
      <c r="G23" s="23"/>
      <c r="H23" s="23"/>
    </row>
    <row r="24" spans="2:10" ht="15.75" customHeight="1" x14ac:dyDescent="0.25">
      <c r="B24" s="35"/>
      <c r="C24" s="35"/>
      <c r="D24" s="35"/>
      <c r="E24" s="35"/>
    </row>
    <row r="25" spans="2:10" ht="15.75" customHeight="1" x14ac:dyDescent="0.25">
      <c r="B25" s="35"/>
      <c r="C25" s="35"/>
      <c r="D25" s="35"/>
      <c r="E25" s="35"/>
      <c r="F25" s="35"/>
      <c r="G25" s="195"/>
      <c r="H25" s="195"/>
      <c r="I25" s="195"/>
      <c r="J25" s="195"/>
    </row>
    <row r="26" spans="2:10" ht="15" customHeight="1" x14ac:dyDescent="0.25">
      <c r="B26" s="35"/>
      <c r="C26" s="35"/>
      <c r="D26" s="35"/>
      <c r="E26" s="35"/>
      <c r="F26" s="35"/>
      <c r="G26" s="195"/>
      <c r="H26" s="195"/>
      <c r="I26" s="195"/>
      <c r="J26" s="195"/>
    </row>
    <row r="27" spans="2:10" ht="15.75" customHeight="1" x14ac:dyDescent="0.25">
      <c r="B27" s="35"/>
      <c r="C27" s="35"/>
      <c r="D27" s="35"/>
      <c r="E27" s="35"/>
      <c r="F27" s="35"/>
      <c r="G27" s="195"/>
      <c r="H27" s="195"/>
      <c r="I27" s="195"/>
      <c r="J27" s="195"/>
    </row>
    <row r="28" spans="2:10" ht="15.75" customHeight="1" x14ac:dyDescent="0.25">
      <c r="B28" s="35"/>
      <c r="C28" s="35"/>
      <c r="D28" s="35"/>
      <c r="E28" s="35"/>
      <c r="F28" s="35"/>
      <c r="G28" s="195"/>
      <c r="H28" s="195"/>
      <c r="I28" s="195"/>
      <c r="J28" s="195"/>
    </row>
    <row r="29" spans="2:10" ht="15.75" customHeight="1" x14ac:dyDescent="0.25">
      <c r="B29" s="35"/>
      <c r="C29" s="35"/>
      <c r="D29" s="35"/>
      <c r="E29" s="35"/>
      <c r="F29" s="35"/>
      <c r="G29" s="195"/>
      <c r="H29" s="195"/>
      <c r="I29" s="195"/>
      <c r="J29" s="195"/>
    </row>
    <row r="30" spans="2:10" ht="15" customHeight="1" x14ac:dyDescent="0.25">
      <c r="B30" s="35"/>
      <c r="C30" s="35"/>
      <c r="D30" s="35"/>
      <c r="E30" s="35"/>
      <c r="F30" s="35"/>
      <c r="G30" s="195"/>
      <c r="H30" s="195"/>
      <c r="I30" s="195"/>
      <c r="J30" s="195"/>
    </row>
    <row r="31" spans="2:10" ht="15" customHeight="1" x14ac:dyDescent="0.25">
      <c r="B31" s="35"/>
      <c r="C31" s="35"/>
      <c r="D31" s="35"/>
      <c r="E31" s="35"/>
      <c r="F31" s="35"/>
      <c r="G31" s="195"/>
      <c r="H31" s="195"/>
      <c r="I31" s="195"/>
      <c r="J31" s="195"/>
    </row>
    <row r="32" spans="2:10" ht="15" customHeight="1" x14ac:dyDescent="0.25">
      <c r="B32" s="35"/>
      <c r="C32" s="35"/>
      <c r="D32" s="35"/>
      <c r="E32" s="35"/>
      <c r="F32" s="35"/>
      <c r="G32" s="195"/>
      <c r="H32" s="195"/>
      <c r="I32" s="195"/>
      <c r="J32" s="195"/>
    </row>
    <row r="33" spans="2:10" ht="15.75" customHeight="1" x14ac:dyDescent="0.25">
      <c r="B33" s="35"/>
      <c r="C33" s="35"/>
      <c r="D33" s="35"/>
      <c r="E33" s="35"/>
      <c r="F33" s="35"/>
      <c r="G33" s="195"/>
      <c r="H33" s="195"/>
      <c r="I33" s="195"/>
      <c r="J33" s="195"/>
    </row>
    <row r="34" spans="2:10" ht="15" customHeight="1" x14ac:dyDescent="0.25">
      <c r="B34" s="35"/>
      <c r="C34" s="35"/>
      <c r="D34" s="35"/>
      <c r="E34" s="35"/>
      <c r="F34" s="35"/>
      <c r="G34" s="195"/>
      <c r="H34" s="195"/>
      <c r="I34" s="195"/>
      <c r="J34" s="195"/>
    </row>
    <row r="35" spans="2:10" ht="15" customHeight="1" x14ac:dyDescent="0.25">
      <c r="B35" s="35"/>
      <c r="C35" s="35"/>
      <c r="D35" s="35"/>
      <c r="E35" s="35"/>
      <c r="F35" s="35"/>
      <c r="G35" s="195"/>
      <c r="H35" s="195"/>
      <c r="I35" s="195"/>
      <c r="J35" s="195"/>
    </row>
    <row r="36" spans="2:10" ht="15" customHeight="1" x14ac:dyDescent="0.25">
      <c r="B36" s="35"/>
      <c r="C36" s="35"/>
      <c r="D36" s="35"/>
      <c r="E36" s="35"/>
      <c r="F36" s="35"/>
      <c r="G36" s="195"/>
      <c r="H36" s="195"/>
      <c r="I36" s="195"/>
      <c r="J36" s="195"/>
    </row>
    <row r="37" spans="2:10" ht="15.75" customHeight="1" x14ac:dyDescent="0.25">
      <c r="B37" s="35"/>
      <c r="C37" s="35"/>
      <c r="D37" s="35"/>
      <c r="E37" s="35"/>
      <c r="F37" s="35"/>
      <c r="G37" s="195"/>
      <c r="H37" s="195"/>
      <c r="I37" s="195"/>
      <c r="J37" s="195"/>
    </row>
    <row r="38" spans="2:10" ht="15" customHeight="1" x14ac:dyDescent="0.25">
      <c r="B38" s="35"/>
      <c r="C38" s="35"/>
      <c r="D38" s="35"/>
      <c r="E38" s="35"/>
      <c r="F38" s="35"/>
      <c r="G38" s="195"/>
      <c r="H38" s="195"/>
      <c r="I38" s="195"/>
      <c r="J38" s="195"/>
    </row>
    <row r="39" spans="2:10" ht="15.75" customHeight="1" x14ac:dyDescent="0.25">
      <c r="B39" s="35"/>
      <c r="C39" s="35"/>
      <c r="D39" s="35"/>
      <c r="E39" s="35"/>
      <c r="F39" s="35"/>
      <c r="G39" s="195"/>
      <c r="H39" s="195"/>
      <c r="I39" s="195"/>
      <c r="J39" s="195"/>
    </row>
    <row r="40" spans="2:10" ht="3.75" customHeight="1" x14ac:dyDescent="0.25">
      <c r="B40" s="35"/>
      <c r="C40" s="35"/>
      <c r="D40" s="35"/>
      <c r="E40" s="35"/>
      <c r="F40" s="35"/>
      <c r="G40" s="195"/>
      <c r="H40" s="195"/>
      <c r="I40" s="195"/>
      <c r="J40" s="195"/>
    </row>
    <row r="41" spans="2:10" ht="3.75" customHeight="1" x14ac:dyDescent="0.25">
      <c r="B41" s="35"/>
      <c r="C41" s="35"/>
      <c r="D41" s="35"/>
      <c r="E41" s="35"/>
      <c r="F41" s="35"/>
      <c r="G41" s="195"/>
      <c r="H41" s="195"/>
      <c r="I41" s="195"/>
      <c r="J41" s="195"/>
    </row>
    <row r="42" spans="2:10" ht="3.75" customHeight="1" x14ac:dyDescent="0.25">
      <c r="B42" s="35"/>
      <c r="C42" s="35"/>
      <c r="D42" s="35"/>
      <c r="E42" s="35"/>
      <c r="F42" s="35"/>
      <c r="G42" s="195"/>
      <c r="H42" s="195"/>
      <c r="I42" s="195"/>
      <c r="J42" s="195"/>
    </row>
    <row r="43" spans="2:10" ht="3.75" customHeight="1" x14ac:dyDescent="0.25">
      <c r="B43" s="35"/>
      <c r="C43" s="35"/>
      <c r="D43" s="35"/>
      <c r="E43" s="35"/>
      <c r="F43" s="35"/>
      <c r="G43" s="195"/>
      <c r="H43" s="195"/>
      <c r="I43" s="195"/>
      <c r="J43" s="195"/>
    </row>
    <row r="44" spans="2:10" ht="3.75" customHeight="1" x14ac:dyDescent="0.25">
      <c r="B44" s="35"/>
      <c r="C44" s="35"/>
      <c r="D44" s="35"/>
      <c r="E44" s="35"/>
      <c r="F44" s="35"/>
      <c r="G44" s="195"/>
      <c r="H44" s="195"/>
      <c r="I44" s="195"/>
      <c r="J44" s="195"/>
    </row>
    <row r="45" spans="2:10" ht="3.75" customHeight="1" x14ac:dyDescent="0.25">
      <c r="B45" s="35"/>
      <c r="C45" s="35"/>
      <c r="D45" s="35"/>
      <c r="E45" s="35"/>
      <c r="F45" s="35"/>
      <c r="G45" s="195"/>
      <c r="H45" s="195"/>
      <c r="I45" s="195"/>
      <c r="J45" s="195"/>
    </row>
    <row r="46" spans="2:10" ht="3.75" customHeight="1" x14ac:dyDescent="0.25">
      <c r="B46" s="35"/>
      <c r="C46" s="35"/>
      <c r="D46" s="35"/>
      <c r="E46" s="35"/>
      <c r="F46" s="35"/>
      <c r="G46" s="195"/>
      <c r="H46" s="195"/>
      <c r="I46" s="195"/>
      <c r="J46" s="195"/>
    </row>
    <row r="47" spans="2:10" ht="3.75" customHeight="1" x14ac:dyDescent="0.25">
      <c r="B47" s="35"/>
      <c r="C47" s="35"/>
      <c r="D47" s="35"/>
      <c r="E47" s="35"/>
      <c r="F47" s="35"/>
      <c r="G47" s="195"/>
      <c r="H47" s="195"/>
      <c r="I47" s="195"/>
      <c r="J47" s="195"/>
    </row>
    <row r="48" spans="2:10" ht="3.75" customHeight="1" x14ac:dyDescent="0.25">
      <c r="B48" s="35"/>
      <c r="C48" s="35"/>
      <c r="D48" s="35"/>
      <c r="E48" s="35"/>
      <c r="F48" s="35"/>
      <c r="G48" s="195"/>
      <c r="H48" s="195"/>
      <c r="I48" s="195"/>
      <c r="J48" s="195"/>
    </row>
    <row r="49" spans="6:10" ht="15" customHeight="1" x14ac:dyDescent="0.25">
      <c r="F49" s="35"/>
      <c r="G49" s="195"/>
      <c r="H49" s="195"/>
      <c r="I49" s="195"/>
      <c r="J49" s="195"/>
    </row>
  </sheetData>
  <mergeCells count="7">
    <mergeCell ref="B6:F6"/>
    <mergeCell ref="G37:J49"/>
    <mergeCell ref="G7:I7"/>
    <mergeCell ref="C19:E19"/>
    <mergeCell ref="G25:J36"/>
    <mergeCell ref="B9:J12"/>
    <mergeCell ref="B14:J16"/>
  </mergeCell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&amp;Cwww.miggas.com.br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5:J48"/>
  <sheetViews>
    <sheetView showGridLines="0" view="pageLayout" topLeftCell="A21" zoomScale="70" zoomScaleNormal="100" zoomScalePageLayoutView="70" workbookViewId="0">
      <selection activeCell="B27" sqref="B27"/>
    </sheetView>
  </sheetViews>
  <sheetFormatPr defaultRowHeight="15" x14ac:dyDescent="0.25"/>
  <cols>
    <col min="1" max="1" width="3.28515625" customWidth="1"/>
    <col min="2" max="2" width="10.28515625" customWidth="1"/>
    <col min="3" max="3" width="10" customWidth="1"/>
    <col min="4" max="4" width="2.28515625" customWidth="1"/>
    <col min="5" max="5" width="5.85546875" customWidth="1"/>
    <col min="6" max="6" width="12.28515625" bestFit="1" customWidth="1"/>
    <col min="10" max="10" width="5.7109375" customWidth="1"/>
    <col min="11" max="11" width="3.140625" customWidth="1"/>
  </cols>
  <sheetData>
    <row r="5" spans="2:10" ht="7.5" customHeight="1" x14ac:dyDescent="0.25"/>
    <row r="6" spans="2:10" x14ac:dyDescent="0.25">
      <c r="B6" s="174" t="s">
        <v>20</v>
      </c>
      <c r="C6" s="175"/>
      <c r="D6" s="175"/>
      <c r="E6" s="175"/>
      <c r="F6" s="176"/>
      <c r="G6" s="13" t="s">
        <v>21</v>
      </c>
      <c r="H6" s="14"/>
      <c r="I6" s="14"/>
      <c r="J6" s="15"/>
    </row>
    <row r="7" spans="2:10" ht="30.75" customHeight="1" x14ac:dyDescent="0.25">
      <c r="B7" s="16"/>
      <c r="C7" s="12"/>
      <c r="D7" s="12"/>
      <c r="E7" s="12"/>
      <c r="F7" s="17"/>
      <c r="G7" s="208" t="s">
        <v>183</v>
      </c>
      <c r="H7" s="209"/>
      <c r="I7" s="209"/>
      <c r="J7" s="17"/>
    </row>
    <row r="8" spans="2:10" ht="15.75" x14ac:dyDescent="0.25">
      <c r="B8" s="19"/>
    </row>
    <row r="9" spans="2:10" x14ac:dyDescent="0.25">
      <c r="B9" s="195"/>
      <c r="C9" s="195"/>
      <c r="D9" s="195"/>
      <c r="E9" s="195"/>
      <c r="F9" s="195"/>
      <c r="G9" s="195"/>
      <c r="H9" s="195"/>
      <c r="I9" s="195"/>
      <c r="J9" s="195"/>
    </row>
    <row r="10" spans="2:10" ht="15.75" customHeight="1" x14ac:dyDescent="0.25">
      <c r="B10" s="195"/>
      <c r="C10" s="195"/>
      <c r="D10" s="195"/>
      <c r="E10" s="195"/>
      <c r="F10" s="195"/>
      <c r="G10" s="195"/>
      <c r="H10" s="195"/>
      <c r="I10" s="195"/>
      <c r="J10" s="195"/>
    </row>
    <row r="11" spans="2:10" ht="15.75" customHeight="1" x14ac:dyDescent="0.25">
      <c r="B11" s="195"/>
      <c r="C11" s="195"/>
      <c r="D11" s="195"/>
      <c r="E11" s="195"/>
      <c r="F11" s="195"/>
      <c r="G11" s="195"/>
      <c r="H11" s="195"/>
      <c r="I11" s="195"/>
      <c r="J11" s="195"/>
    </row>
    <row r="12" spans="2:10" ht="15.75" customHeight="1" x14ac:dyDescent="0.25">
      <c r="B12" s="195"/>
      <c r="C12" s="195"/>
      <c r="D12" s="195"/>
      <c r="E12" s="195"/>
      <c r="F12" s="195"/>
      <c r="G12" s="195"/>
      <c r="H12" s="195"/>
      <c r="I12" s="195"/>
      <c r="J12" s="195"/>
    </row>
    <row r="13" spans="2:10" ht="15.75" customHeight="1" x14ac:dyDescent="0.25">
      <c r="B13" s="195"/>
      <c r="C13" s="195"/>
      <c r="D13" s="195"/>
      <c r="E13" s="195"/>
      <c r="F13" s="195"/>
      <c r="G13" s="195"/>
      <c r="H13" s="195"/>
      <c r="I13" s="195"/>
      <c r="J13" s="195"/>
    </row>
    <row r="14" spans="2:10" x14ac:dyDescent="0.25">
      <c r="B14" s="195"/>
      <c r="C14" s="195"/>
      <c r="D14" s="195"/>
      <c r="E14" s="195"/>
      <c r="F14" s="195"/>
      <c r="G14" s="195"/>
      <c r="H14" s="195"/>
      <c r="I14" s="195"/>
      <c r="J14" s="195"/>
    </row>
    <row r="15" spans="2:10" ht="15.75" customHeight="1" x14ac:dyDescent="0.25">
      <c r="B15" s="195"/>
      <c r="C15" s="195"/>
      <c r="D15" s="195"/>
      <c r="E15" s="195"/>
      <c r="F15" s="195"/>
      <c r="G15" s="195"/>
      <c r="H15" s="195"/>
      <c r="I15" s="195"/>
      <c r="J15" s="195"/>
    </row>
    <row r="16" spans="2:10" ht="15.75" customHeight="1" x14ac:dyDescent="0.25">
      <c r="B16" s="195"/>
      <c r="C16" s="195"/>
      <c r="D16" s="195"/>
      <c r="E16" s="195"/>
      <c r="F16" s="195"/>
      <c r="G16" s="195"/>
      <c r="H16" s="195"/>
      <c r="I16" s="195"/>
      <c r="J16" s="195"/>
    </row>
    <row r="17" spans="2:10" ht="15.75" customHeight="1" x14ac:dyDescent="0.25">
      <c r="B17" s="195"/>
      <c r="C17" s="195"/>
      <c r="D17" s="195"/>
      <c r="E17" s="195"/>
      <c r="F17" s="195"/>
      <c r="G17" s="195"/>
      <c r="H17" s="195"/>
      <c r="I17" s="195"/>
      <c r="J17" s="195"/>
    </row>
    <row r="18" spans="2:10" ht="15.75" customHeight="1" x14ac:dyDescent="0.25">
      <c r="B18" s="195"/>
      <c r="C18" s="195"/>
      <c r="D18" s="195"/>
      <c r="E18" s="195"/>
      <c r="F18" s="195"/>
      <c r="G18" s="195"/>
      <c r="H18" s="195"/>
      <c r="I18" s="195"/>
      <c r="J18" s="195"/>
    </row>
    <row r="19" spans="2:10" ht="15.75" customHeight="1" x14ac:dyDescent="0.25">
      <c r="B19" s="195"/>
      <c r="C19" s="195"/>
      <c r="D19" s="195"/>
      <c r="E19" s="195"/>
      <c r="F19" s="195"/>
      <c r="G19" s="195"/>
      <c r="H19" s="195"/>
      <c r="I19" s="195"/>
      <c r="J19" s="195"/>
    </row>
    <row r="20" spans="2:10" ht="15.75" customHeight="1" x14ac:dyDescent="0.25">
      <c r="B20" s="195"/>
      <c r="C20" s="195"/>
      <c r="D20" s="195"/>
      <c r="E20" s="195"/>
      <c r="F20" s="195"/>
      <c r="G20" s="195"/>
      <c r="H20" s="195"/>
      <c r="I20" s="195"/>
      <c r="J20" s="195"/>
    </row>
    <row r="21" spans="2:10" ht="15.75" customHeight="1" x14ac:dyDescent="0.25">
      <c r="B21" s="195"/>
      <c r="C21" s="195"/>
      <c r="D21" s="195"/>
      <c r="E21" s="195"/>
      <c r="F21" s="195"/>
      <c r="G21" s="195"/>
      <c r="H21" s="195"/>
      <c r="I21" s="195"/>
      <c r="J21" s="195"/>
    </row>
    <row r="22" spans="2:10" ht="15.75" customHeight="1" x14ac:dyDescent="0.25">
      <c r="B22" s="195"/>
      <c r="C22" s="195"/>
      <c r="D22" s="195"/>
      <c r="E22" s="195"/>
      <c r="F22" s="195"/>
      <c r="G22" s="195"/>
      <c r="H22" s="195"/>
      <c r="I22" s="195"/>
      <c r="J22" s="195"/>
    </row>
    <row r="23" spans="2:10" x14ac:dyDescent="0.25">
      <c r="B23" s="195"/>
      <c r="C23" s="195"/>
      <c r="D23" s="195"/>
      <c r="E23" s="195"/>
      <c r="F23" s="195"/>
      <c r="G23" s="195"/>
      <c r="H23" s="195"/>
      <c r="I23" s="195"/>
      <c r="J23" s="195"/>
    </row>
    <row r="24" spans="2:10" ht="15.75" customHeight="1" x14ac:dyDescent="0.25">
      <c r="B24" s="194"/>
      <c r="C24" s="194"/>
      <c r="D24" s="194"/>
      <c r="E24" s="194"/>
      <c r="F24" s="194"/>
      <c r="G24" s="195"/>
      <c r="H24" s="195"/>
      <c r="I24" s="195"/>
      <c r="J24" s="195"/>
    </row>
    <row r="25" spans="2:10" x14ac:dyDescent="0.25">
      <c r="B25" s="194"/>
      <c r="C25" s="194"/>
      <c r="D25" s="194"/>
      <c r="E25" s="194"/>
      <c r="F25" s="194"/>
      <c r="G25" s="195"/>
      <c r="H25" s="195"/>
      <c r="I25" s="195"/>
      <c r="J25" s="195"/>
    </row>
    <row r="26" spans="2:10" ht="15.75" customHeight="1" x14ac:dyDescent="0.25">
      <c r="B26" s="194"/>
      <c r="C26" s="194"/>
      <c r="D26" s="194"/>
      <c r="E26" s="194"/>
      <c r="F26" s="194"/>
      <c r="G26" s="195"/>
      <c r="H26" s="195"/>
      <c r="I26" s="195"/>
      <c r="J26" s="195"/>
    </row>
    <row r="27" spans="2:10" ht="15.75" customHeight="1" x14ac:dyDescent="0.25">
      <c r="B27" s="194"/>
      <c r="C27" s="194"/>
      <c r="D27" s="194"/>
      <c r="E27" s="194"/>
      <c r="F27" s="194"/>
      <c r="G27" s="195"/>
      <c r="H27" s="195"/>
      <c r="I27" s="195"/>
      <c r="J27" s="195"/>
    </row>
    <row r="28" spans="2:10" ht="15.75" customHeight="1" x14ac:dyDescent="0.25">
      <c r="B28" s="194"/>
      <c r="C28" s="194"/>
      <c r="D28" s="194"/>
      <c r="E28" s="194"/>
      <c r="F28" s="194"/>
      <c r="G28" s="195"/>
      <c r="H28" s="195"/>
      <c r="I28" s="195"/>
      <c r="J28" s="195"/>
    </row>
    <row r="29" spans="2:10" x14ac:dyDescent="0.25">
      <c r="B29" s="194"/>
      <c r="C29" s="194"/>
      <c r="D29" s="194"/>
      <c r="E29" s="194"/>
      <c r="F29" s="194"/>
      <c r="G29" s="195"/>
      <c r="H29" s="195"/>
      <c r="I29" s="195"/>
      <c r="J29" s="195"/>
    </row>
    <row r="30" spans="2:10" x14ac:dyDescent="0.25">
      <c r="B30" s="194"/>
      <c r="C30" s="194"/>
      <c r="D30" s="194"/>
      <c r="E30" s="194"/>
      <c r="F30" s="194"/>
      <c r="G30" s="195"/>
      <c r="H30" s="195"/>
      <c r="I30" s="195"/>
      <c r="J30" s="195"/>
    </row>
    <row r="31" spans="2:10" x14ac:dyDescent="0.25">
      <c r="B31" s="194"/>
      <c r="C31" s="194"/>
      <c r="D31" s="194"/>
      <c r="E31" s="194"/>
      <c r="F31" s="194"/>
      <c r="G31" s="195"/>
      <c r="H31" s="195"/>
      <c r="I31" s="195"/>
      <c r="J31" s="195"/>
    </row>
    <row r="32" spans="2:10" ht="15.75" customHeight="1" x14ac:dyDescent="0.25">
      <c r="B32" s="194"/>
      <c r="C32" s="194"/>
      <c r="D32" s="194"/>
      <c r="E32" s="194"/>
      <c r="F32" s="194"/>
      <c r="G32" s="195"/>
      <c r="H32" s="195"/>
      <c r="I32" s="195"/>
      <c r="J32" s="195"/>
    </row>
    <row r="33" spans="2:10" x14ac:dyDescent="0.25">
      <c r="B33" s="194"/>
      <c r="C33" s="194"/>
      <c r="D33" s="194"/>
      <c r="E33" s="194"/>
      <c r="F33" s="194"/>
      <c r="G33" s="195"/>
      <c r="H33" s="195"/>
      <c r="I33" s="195"/>
      <c r="J33" s="195"/>
    </row>
    <row r="34" spans="2:10" x14ac:dyDescent="0.25">
      <c r="B34" s="194"/>
      <c r="C34" s="194"/>
      <c r="D34" s="194"/>
      <c r="E34" s="194"/>
      <c r="F34" s="194"/>
      <c r="G34" s="195"/>
      <c r="H34" s="195"/>
      <c r="I34" s="195"/>
      <c r="J34" s="195"/>
    </row>
    <row r="35" spans="2:10" x14ac:dyDescent="0.25">
      <c r="B35" s="194"/>
      <c r="C35" s="194"/>
      <c r="D35" s="194"/>
      <c r="E35" s="194"/>
      <c r="F35" s="194"/>
      <c r="G35" s="195"/>
      <c r="H35" s="195"/>
      <c r="I35" s="195"/>
      <c r="J35" s="195"/>
    </row>
    <row r="36" spans="2:10" ht="15.75" customHeight="1" x14ac:dyDescent="0.25">
      <c r="B36" s="19"/>
      <c r="C36" s="19"/>
      <c r="D36" s="19"/>
      <c r="E36" s="19"/>
      <c r="F36" s="19"/>
    </row>
    <row r="37" spans="2:10" ht="14.45" customHeight="1" x14ac:dyDescent="0.25">
      <c r="B37" s="19"/>
      <c r="C37" s="19"/>
      <c r="D37" s="19"/>
      <c r="E37" s="19"/>
      <c r="F37" s="19"/>
    </row>
    <row r="38" spans="2:10" ht="15.75" customHeight="1" x14ac:dyDescent="0.25">
      <c r="B38" s="19"/>
      <c r="C38" s="19"/>
      <c r="D38" s="19"/>
      <c r="E38" s="19"/>
      <c r="F38" s="19"/>
    </row>
    <row r="39" spans="2:10" ht="14.45" customHeight="1" x14ac:dyDescent="0.25">
      <c r="B39" s="19"/>
      <c r="C39" s="19"/>
      <c r="D39" s="19"/>
      <c r="E39" s="19"/>
      <c r="F39" s="19"/>
    </row>
    <row r="40" spans="2:10" ht="15.75" customHeight="1" x14ac:dyDescent="0.25">
      <c r="B40" s="19"/>
      <c r="C40" s="19"/>
      <c r="D40" s="19"/>
      <c r="E40" s="19"/>
      <c r="F40" s="19"/>
    </row>
    <row r="41" spans="2:10" ht="14.45" customHeight="1" x14ac:dyDescent="0.25">
      <c r="B41" s="19"/>
      <c r="C41" s="19"/>
      <c r="D41" s="19"/>
      <c r="E41" s="19"/>
      <c r="F41" s="19"/>
    </row>
    <row r="42" spans="2:10" ht="14.45" customHeight="1" x14ac:dyDescent="0.25">
      <c r="B42" s="19"/>
      <c r="C42" s="19"/>
      <c r="D42" s="19"/>
      <c r="E42" s="19"/>
      <c r="F42" s="19"/>
    </row>
    <row r="43" spans="2:10" ht="14.45" customHeight="1" x14ac:dyDescent="0.25">
      <c r="B43" s="19"/>
      <c r="C43" s="19"/>
      <c r="D43" s="19"/>
      <c r="E43" s="19"/>
      <c r="F43" s="19"/>
    </row>
    <row r="44" spans="2:10" ht="15.75" customHeight="1" x14ac:dyDescent="0.25">
      <c r="B44" s="19"/>
      <c r="C44" s="19"/>
      <c r="D44" s="19"/>
      <c r="E44" s="19"/>
      <c r="F44" s="19"/>
    </row>
    <row r="45" spans="2:10" ht="14.45" customHeight="1" x14ac:dyDescent="0.25">
      <c r="B45" s="19"/>
      <c r="C45" s="19"/>
      <c r="D45" s="19"/>
      <c r="E45" s="19"/>
      <c r="F45" s="19"/>
    </row>
    <row r="46" spans="2:10" ht="14.45" customHeight="1" x14ac:dyDescent="0.25">
      <c r="B46" s="19"/>
      <c r="C46" s="19"/>
      <c r="D46" s="19"/>
      <c r="E46" s="19"/>
      <c r="F46" s="19"/>
    </row>
    <row r="47" spans="2:10" ht="14.45" customHeight="1" x14ac:dyDescent="0.25">
      <c r="B47" s="19"/>
      <c r="C47" s="19"/>
      <c r="D47" s="19"/>
      <c r="E47" s="19"/>
      <c r="F47" s="19"/>
    </row>
    <row r="48" spans="2:10" ht="14.45" customHeight="1" x14ac:dyDescent="0.25">
      <c r="B48" s="19"/>
      <c r="C48" s="19"/>
      <c r="D48" s="19"/>
      <c r="E48" s="19"/>
      <c r="F48" s="19"/>
    </row>
  </sheetData>
  <mergeCells count="6">
    <mergeCell ref="B6:F6"/>
    <mergeCell ref="G7:I7"/>
    <mergeCell ref="B24:F35"/>
    <mergeCell ref="G24:J35"/>
    <mergeCell ref="G9:J23"/>
    <mergeCell ref="B9:F23"/>
  </mergeCell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&amp;Cwww.miggas.com.br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5:J43"/>
  <sheetViews>
    <sheetView showGridLines="0" view="pageLayout" topLeftCell="A10" zoomScale="70" zoomScaleNormal="100" zoomScalePageLayoutView="70" workbookViewId="0">
      <selection activeCell="B27" sqref="B27"/>
    </sheetView>
  </sheetViews>
  <sheetFormatPr defaultRowHeight="15" x14ac:dyDescent="0.25"/>
  <cols>
    <col min="1" max="1" width="4.140625" customWidth="1"/>
    <col min="2" max="2" width="16" customWidth="1"/>
    <col min="3" max="3" width="10" customWidth="1"/>
    <col min="4" max="4" width="2.28515625" customWidth="1"/>
    <col min="5" max="5" width="5.85546875" customWidth="1"/>
    <col min="6" max="6" width="12.28515625" bestFit="1" customWidth="1"/>
    <col min="8" max="8" width="7.42578125" customWidth="1"/>
    <col min="9" max="9" width="10.85546875" customWidth="1"/>
    <col min="10" max="10" width="5.28515625" customWidth="1"/>
    <col min="11" max="11" width="4.85546875" customWidth="1"/>
  </cols>
  <sheetData>
    <row r="5" spans="2:10" ht="7.5" customHeight="1" x14ac:dyDescent="0.25"/>
    <row r="6" spans="2:10" x14ac:dyDescent="0.25">
      <c r="B6" s="174" t="s">
        <v>20</v>
      </c>
      <c r="C6" s="175"/>
      <c r="D6" s="175"/>
      <c r="E6" s="175"/>
      <c r="F6" s="176"/>
      <c r="G6" s="13" t="s">
        <v>21</v>
      </c>
      <c r="H6" s="14"/>
      <c r="I6" s="14"/>
      <c r="J6" s="15"/>
    </row>
    <row r="7" spans="2:10" ht="30.75" customHeight="1" x14ac:dyDescent="0.25">
      <c r="B7" s="16"/>
      <c r="C7" s="12"/>
      <c r="D7" s="12"/>
      <c r="E7" s="12"/>
      <c r="F7" s="17"/>
      <c r="G7" s="208" t="s">
        <v>183</v>
      </c>
      <c r="H7" s="209"/>
      <c r="I7" s="209"/>
      <c r="J7" s="17"/>
    </row>
    <row r="8" spans="2:10" ht="15.75" x14ac:dyDescent="0.25">
      <c r="B8" s="19"/>
    </row>
    <row r="10" spans="2:10" ht="15.75" x14ac:dyDescent="0.25">
      <c r="B10" s="20"/>
      <c r="C10" s="34" t="s">
        <v>88</v>
      </c>
      <c r="F10" s="23"/>
      <c r="G10" s="23"/>
      <c r="H10" s="23"/>
      <c r="I10" s="23"/>
    </row>
    <row r="11" spans="2:10" ht="15.75" x14ac:dyDescent="0.25">
      <c r="B11" s="20"/>
      <c r="C11" s="23"/>
      <c r="D11" s="23"/>
      <c r="E11" s="23"/>
      <c r="F11" s="23"/>
      <c r="G11" s="23"/>
      <c r="H11" s="23"/>
      <c r="I11" s="23"/>
    </row>
    <row r="12" spans="2:10" ht="15.75" x14ac:dyDescent="0.25">
      <c r="B12" s="19"/>
      <c r="C12" s="20"/>
      <c r="D12" s="20"/>
      <c r="E12" s="23"/>
      <c r="F12" s="23"/>
      <c r="G12" s="23"/>
      <c r="H12" s="23"/>
      <c r="I12" s="23"/>
    </row>
    <row r="13" spans="2:10" ht="15.75" x14ac:dyDescent="0.25">
      <c r="B13" s="21" t="s">
        <v>89</v>
      </c>
      <c r="C13" s="23"/>
      <c r="D13" s="23"/>
      <c r="F13" s="23"/>
      <c r="G13" s="23"/>
      <c r="H13" s="23"/>
      <c r="I13" s="23"/>
    </row>
    <row r="14" spans="2:10" x14ac:dyDescent="0.25">
      <c r="B14" s="20"/>
    </row>
    <row r="15" spans="2:10" ht="15.75" x14ac:dyDescent="0.25">
      <c r="B15" s="21" t="s">
        <v>147</v>
      </c>
    </row>
    <row r="16" spans="2:10" ht="15.75" x14ac:dyDescent="0.25">
      <c r="B16" s="19"/>
    </row>
    <row r="17" spans="2:9" ht="30" x14ac:dyDescent="0.25">
      <c r="B17" s="43" t="s">
        <v>93</v>
      </c>
      <c r="C17" s="216" t="s">
        <v>94</v>
      </c>
      <c r="D17" s="216"/>
      <c r="E17" s="216"/>
      <c r="F17" s="216"/>
      <c r="G17" s="216"/>
      <c r="H17" s="216"/>
      <c r="I17" s="44" t="s">
        <v>95</v>
      </c>
    </row>
    <row r="18" spans="2:9" ht="17.25" customHeight="1" x14ac:dyDescent="0.25">
      <c r="B18" s="45" t="s">
        <v>148</v>
      </c>
      <c r="C18" s="215" t="s">
        <v>149</v>
      </c>
      <c r="D18" s="215"/>
      <c r="E18" s="215"/>
      <c r="F18" s="215"/>
      <c r="G18" s="215"/>
      <c r="H18" s="215"/>
      <c r="I18" s="46" t="str">
        <f>DADOS!H86</f>
        <v>P</v>
      </c>
    </row>
    <row r="19" spans="2:9" ht="27.75" customHeight="1" x14ac:dyDescent="0.25">
      <c r="B19" s="45" t="s">
        <v>150</v>
      </c>
      <c r="C19" s="215" t="s">
        <v>151</v>
      </c>
      <c r="D19" s="215"/>
      <c r="E19" s="215"/>
      <c r="F19" s="215"/>
      <c r="G19" s="215"/>
      <c r="H19" s="215"/>
      <c r="I19" s="46" t="str">
        <f>DADOS!H87</f>
        <v>NA</v>
      </c>
    </row>
    <row r="20" spans="2:9" ht="18" customHeight="1" x14ac:dyDescent="0.25">
      <c r="B20" s="45" t="s">
        <v>152</v>
      </c>
      <c r="C20" s="215" t="s">
        <v>102</v>
      </c>
      <c r="D20" s="215"/>
      <c r="E20" s="215"/>
      <c r="F20" s="215"/>
      <c r="G20" s="215"/>
      <c r="H20" s="215"/>
      <c r="I20" s="46" t="str">
        <f>DADOS!H88</f>
        <v>NA</v>
      </c>
    </row>
    <row r="21" spans="2:9" ht="18" customHeight="1" x14ac:dyDescent="0.25">
      <c r="B21" s="45" t="s">
        <v>153</v>
      </c>
      <c r="C21" s="215" t="s">
        <v>154</v>
      </c>
      <c r="D21" s="215"/>
      <c r="E21" s="215"/>
      <c r="F21" s="215"/>
      <c r="G21" s="215"/>
      <c r="H21" s="215"/>
      <c r="I21" s="46" t="str">
        <f>DADOS!H89</f>
        <v>P</v>
      </c>
    </row>
    <row r="22" spans="2:9" ht="18" customHeight="1" x14ac:dyDescent="0.25">
      <c r="B22" s="45" t="s">
        <v>155</v>
      </c>
      <c r="C22" s="215" t="s">
        <v>156</v>
      </c>
      <c r="D22" s="215"/>
      <c r="E22" s="215"/>
      <c r="F22" s="215"/>
      <c r="G22" s="215"/>
      <c r="H22" s="215"/>
      <c r="I22" s="46" t="str">
        <f>DADOS!H90</f>
        <v>NA</v>
      </c>
    </row>
    <row r="23" spans="2:9" ht="18" customHeight="1" x14ac:dyDescent="0.25">
      <c r="B23" s="47"/>
      <c r="C23" s="212"/>
      <c r="D23" s="213"/>
      <c r="E23" s="213"/>
      <c r="F23" s="213"/>
      <c r="G23" s="213"/>
      <c r="H23" s="214"/>
      <c r="I23" s="48"/>
    </row>
    <row r="24" spans="2:9" ht="15.75" customHeight="1" x14ac:dyDescent="0.25">
      <c r="B24" s="19"/>
      <c r="C24" s="19"/>
      <c r="D24" s="19"/>
      <c r="E24" s="19"/>
      <c r="F24" s="19"/>
    </row>
    <row r="25" spans="2:9" ht="15" customHeight="1" x14ac:dyDescent="0.25">
      <c r="B25" s="19"/>
      <c r="C25" s="19"/>
      <c r="D25" s="19"/>
      <c r="E25" s="19"/>
      <c r="F25" s="19"/>
    </row>
    <row r="26" spans="2:9" ht="15.75" customHeight="1" x14ac:dyDescent="0.25">
      <c r="B26" s="19"/>
      <c r="C26" s="19"/>
      <c r="D26" s="19"/>
      <c r="E26" s="19"/>
      <c r="F26" s="19"/>
    </row>
    <row r="27" spans="2:9" ht="15.75" customHeight="1" x14ac:dyDescent="0.25">
      <c r="B27" s="19"/>
      <c r="C27" s="19"/>
      <c r="D27" s="19"/>
      <c r="E27" s="19"/>
      <c r="F27" s="19"/>
    </row>
    <row r="28" spans="2:9" ht="15.75" customHeight="1" x14ac:dyDescent="0.25">
      <c r="B28" s="19"/>
      <c r="C28" s="19"/>
      <c r="D28" s="19"/>
      <c r="E28" s="19"/>
      <c r="F28" s="19"/>
    </row>
    <row r="29" spans="2:9" ht="15" customHeight="1" x14ac:dyDescent="0.25">
      <c r="B29" s="19"/>
      <c r="C29" s="19"/>
      <c r="D29" s="19"/>
      <c r="E29" s="19"/>
      <c r="F29" s="19"/>
    </row>
    <row r="30" spans="2:9" ht="15" customHeight="1" x14ac:dyDescent="0.25">
      <c r="B30" s="19"/>
      <c r="C30" s="19"/>
      <c r="D30" s="19"/>
      <c r="E30" s="19"/>
      <c r="F30" s="19"/>
    </row>
    <row r="31" spans="2:9" ht="15" customHeight="1" x14ac:dyDescent="0.25">
      <c r="B31" s="19"/>
      <c r="C31" s="19"/>
      <c r="D31" s="19"/>
      <c r="E31" s="19"/>
      <c r="F31" s="19"/>
    </row>
    <row r="32" spans="2:9" ht="15.75" customHeight="1" x14ac:dyDescent="0.25">
      <c r="B32" s="19"/>
      <c r="C32" s="19"/>
      <c r="D32" s="19"/>
      <c r="E32" s="19"/>
      <c r="F32" s="19"/>
    </row>
    <row r="33" spans="2:10" ht="15" customHeight="1" x14ac:dyDescent="0.25">
      <c r="B33" s="19"/>
      <c r="C33" s="19"/>
      <c r="D33" s="19"/>
      <c r="E33" s="19"/>
      <c r="F33" s="19"/>
    </row>
    <row r="34" spans="2:10" ht="15.75" customHeight="1" x14ac:dyDescent="0.25"/>
    <row r="35" spans="2:10" ht="15" customHeight="1" x14ac:dyDescent="0.25">
      <c r="B35" s="20" t="s">
        <v>82</v>
      </c>
      <c r="C35" s="20"/>
      <c r="D35" s="20"/>
      <c r="E35" s="20"/>
      <c r="F35" s="20"/>
    </row>
    <row r="36" spans="2:10" ht="15.75" customHeight="1" x14ac:dyDescent="0.25">
      <c r="B36" s="20"/>
      <c r="C36" s="20"/>
      <c r="D36" s="20"/>
      <c r="E36" s="20"/>
      <c r="F36" s="20"/>
    </row>
    <row r="37" spans="2:10" ht="15" customHeight="1" x14ac:dyDescent="0.25">
      <c r="B37" s="21" t="s">
        <v>197</v>
      </c>
      <c r="C37" s="64"/>
      <c r="D37" s="192">
        <f>DADOS!B36</f>
        <v>45526</v>
      </c>
      <c r="E37" s="192"/>
      <c r="F37" s="192"/>
    </row>
    <row r="38" spans="2:10" ht="15.75" customHeight="1" x14ac:dyDescent="0.25">
      <c r="B38" s="20"/>
      <c r="C38" s="20"/>
      <c r="D38" s="20"/>
      <c r="E38" s="20"/>
      <c r="F38" s="20"/>
      <c r="H38" s="49"/>
      <c r="I38" s="49"/>
      <c r="J38" s="49"/>
    </row>
    <row r="39" spans="2:10" ht="15" customHeight="1" x14ac:dyDescent="0.25">
      <c r="B39" s="21" t="s">
        <v>83</v>
      </c>
      <c r="C39" s="20"/>
      <c r="D39" s="20"/>
      <c r="E39" s="20"/>
      <c r="F39" s="20"/>
      <c r="H39" s="21" t="s">
        <v>86</v>
      </c>
      <c r="I39" s="21"/>
      <c r="J39" s="21"/>
    </row>
    <row r="40" spans="2:10" ht="15" customHeight="1" x14ac:dyDescent="0.25">
      <c r="B40" s="20" t="s">
        <v>84</v>
      </c>
      <c r="C40" s="20"/>
      <c r="D40" s="20"/>
      <c r="E40" s="20"/>
      <c r="F40" s="20"/>
    </row>
    <row r="41" spans="2:10" ht="15" customHeight="1" x14ac:dyDescent="0.25">
      <c r="B41" s="20" t="s">
        <v>181</v>
      </c>
      <c r="C41" s="20"/>
      <c r="D41" s="20"/>
      <c r="E41" s="20"/>
      <c r="F41" s="20"/>
    </row>
    <row r="42" spans="2:10" ht="15" customHeight="1" x14ac:dyDescent="0.25">
      <c r="B42" s="20" t="s">
        <v>195</v>
      </c>
      <c r="C42" s="20"/>
      <c r="D42" s="20"/>
      <c r="E42" s="20"/>
      <c r="F42" s="20"/>
    </row>
    <row r="43" spans="2:10" ht="15.75" x14ac:dyDescent="0.25">
      <c r="B43" s="21" t="s">
        <v>85</v>
      </c>
      <c r="C43" s="211" t="str">
        <f>DADOS!B12</f>
        <v>9261454-7</v>
      </c>
      <c r="D43" s="211"/>
      <c r="E43" s="211"/>
      <c r="F43" s="20"/>
    </row>
  </sheetData>
  <mergeCells count="11">
    <mergeCell ref="B6:F6"/>
    <mergeCell ref="G7:I7"/>
    <mergeCell ref="C17:H17"/>
    <mergeCell ref="C18:H18"/>
    <mergeCell ref="C19:H19"/>
    <mergeCell ref="C43:E43"/>
    <mergeCell ref="C23:H23"/>
    <mergeCell ref="C20:H20"/>
    <mergeCell ref="C21:H21"/>
    <mergeCell ref="C22:H22"/>
    <mergeCell ref="D37:F37"/>
  </mergeCell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&amp;Cwww.miggas.com.br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6"/>
  <sheetViews>
    <sheetView showGridLines="0" view="pageLayout" zoomScale="70" zoomScaleNormal="100" zoomScalePageLayoutView="70" workbookViewId="0">
      <selection activeCell="B57" sqref="B57:H57"/>
    </sheetView>
  </sheetViews>
  <sheetFormatPr defaultRowHeight="15" x14ac:dyDescent="0.25"/>
  <cols>
    <col min="5" max="5" width="3.85546875" customWidth="1"/>
    <col min="6" max="6" width="14.28515625" customWidth="1"/>
  </cols>
  <sheetData>
    <row r="1" spans="1:10" ht="55.5" customHeight="1" x14ac:dyDescent="0.25"/>
    <row r="9" spans="1:10" ht="19.5" x14ac:dyDescent="0.25">
      <c r="F9" s="1" t="s">
        <v>0</v>
      </c>
    </row>
    <row r="13" spans="1:10" ht="15" customHeight="1" x14ac:dyDescent="0.25">
      <c r="A13" s="165" t="str">
        <f>DADOS!B4</f>
        <v>COND EDIF RES E COM LONDON LAKE</v>
      </c>
      <c r="B13" s="165"/>
      <c r="C13" s="165"/>
      <c r="D13" s="165"/>
      <c r="E13" s="165"/>
      <c r="F13" s="165"/>
      <c r="G13" s="165"/>
      <c r="H13" s="165"/>
      <c r="I13" s="165"/>
      <c r="J13" s="165"/>
    </row>
    <row r="14" spans="1:10" ht="15" customHeight="1" x14ac:dyDescent="0.25">
      <c r="A14" s="165"/>
      <c r="B14" s="165"/>
      <c r="C14" s="165"/>
      <c r="D14" s="165"/>
      <c r="E14" s="165"/>
      <c r="F14" s="165"/>
      <c r="G14" s="165"/>
      <c r="H14" s="165"/>
      <c r="I14" s="165"/>
      <c r="J14" s="165"/>
    </row>
    <row r="15" spans="1:10" ht="24" customHeight="1" x14ac:dyDescent="0.25">
      <c r="A15" s="165"/>
      <c r="B15" s="165"/>
      <c r="C15" s="165"/>
      <c r="D15" s="165"/>
      <c r="E15" s="165"/>
      <c r="F15" s="165"/>
      <c r="G15" s="165"/>
      <c r="H15" s="165"/>
      <c r="I15" s="165"/>
      <c r="J15" s="165"/>
    </row>
    <row r="16" spans="1:10" ht="15" customHeight="1" x14ac:dyDescent="0.25">
      <c r="A16" s="165"/>
      <c r="B16" s="165"/>
      <c r="C16" s="165"/>
      <c r="D16" s="165"/>
      <c r="E16" s="165"/>
      <c r="F16" s="165"/>
      <c r="G16" s="165"/>
      <c r="H16" s="165"/>
      <c r="I16" s="165"/>
      <c r="J16" s="165"/>
    </row>
    <row r="21" spans="3:6" ht="23.25" x14ac:dyDescent="0.35">
      <c r="C21" s="164" t="s">
        <v>1</v>
      </c>
      <c r="D21" s="164"/>
      <c r="E21" s="4"/>
      <c r="F21" s="5">
        <f>DADOS!B5</f>
        <v>141854</v>
      </c>
    </row>
    <row r="22" spans="3:6" x14ac:dyDescent="0.25">
      <c r="C22" s="4"/>
      <c r="D22" s="4"/>
      <c r="E22" s="4"/>
      <c r="F22" s="4"/>
    </row>
    <row r="23" spans="3:6" x14ac:dyDescent="0.25">
      <c r="C23" s="4"/>
      <c r="D23" s="4"/>
      <c r="E23" s="4"/>
      <c r="F23" s="4"/>
    </row>
    <row r="24" spans="3:6" ht="23.25" x14ac:dyDescent="0.35">
      <c r="C24" s="164" t="s">
        <v>2</v>
      </c>
      <c r="D24" s="164"/>
      <c r="E24" s="4"/>
      <c r="F24" s="6" t="str">
        <f>DADOS!B6</f>
        <v>B500</v>
      </c>
    </row>
    <row r="25" spans="3:6" x14ac:dyDescent="0.25">
      <c r="C25" s="4"/>
      <c r="D25" s="4"/>
      <c r="E25" s="4"/>
      <c r="F25" s="4"/>
    </row>
    <row r="26" spans="3:6" x14ac:dyDescent="0.25">
      <c r="C26" s="4"/>
      <c r="D26" s="4"/>
      <c r="E26" s="4"/>
      <c r="F26" s="4"/>
    </row>
    <row r="27" spans="3:6" ht="23.25" x14ac:dyDescent="0.35">
      <c r="C27" s="163" t="s">
        <v>3</v>
      </c>
      <c r="D27" s="163"/>
      <c r="E27" s="163"/>
      <c r="F27" s="56" t="str">
        <f>DADOS!B7</f>
        <v>Petrofab</v>
      </c>
    </row>
    <row r="41" spans="1:10" ht="23.25" x14ac:dyDescent="0.35">
      <c r="G41" s="3"/>
      <c r="H41" s="3"/>
    </row>
    <row r="45" spans="1:10" ht="23.25" x14ac:dyDescent="0.25">
      <c r="A45" s="162">
        <f>DADOS!B8</f>
        <v>2024</v>
      </c>
      <c r="B45" s="162"/>
      <c r="C45" s="162"/>
      <c r="D45" s="162"/>
      <c r="E45" s="162"/>
      <c r="F45" s="162"/>
      <c r="G45" s="162"/>
      <c r="H45" s="162"/>
      <c r="I45" s="162"/>
      <c r="J45" s="162"/>
    </row>
    <row r="46" spans="1:10" x14ac:dyDescent="0.25">
      <c r="B46" s="115" t="s">
        <v>65</v>
      </c>
    </row>
  </sheetData>
  <mergeCells count="5">
    <mergeCell ref="A45:J45"/>
    <mergeCell ref="C27:E27"/>
    <mergeCell ref="C21:D21"/>
    <mergeCell ref="C24:D24"/>
    <mergeCell ref="A13:J16"/>
  </mergeCells>
  <pageMargins left="0.511811024" right="0.511811024" top="0.23809523809523808" bottom="0.78740157499999996" header="0.31496062000000002" footer="0.31496062000000002"/>
  <pageSetup paperSize="9" orientation="portrait" r:id="rId1"/>
  <headerFooter>
    <oddHeader xml:space="preserve">&amp;C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J50"/>
  <sheetViews>
    <sheetView showGridLines="0" view="pageLayout" zoomScale="85" zoomScaleNormal="100" zoomScalePageLayoutView="85" workbookViewId="0">
      <selection activeCell="B57" sqref="B57:H57"/>
    </sheetView>
  </sheetViews>
  <sheetFormatPr defaultRowHeight="15" x14ac:dyDescent="0.25"/>
  <cols>
    <col min="1" max="1" width="8.140625" customWidth="1"/>
    <col min="2" max="2" width="9.85546875" customWidth="1"/>
    <col min="3" max="3" width="11.140625" customWidth="1"/>
    <col min="4" max="4" width="10.140625" customWidth="1"/>
    <col min="5" max="5" width="6.42578125" customWidth="1"/>
    <col min="6" max="6" width="12" customWidth="1"/>
    <col min="8" max="8" width="10.5703125" customWidth="1"/>
  </cols>
  <sheetData>
    <row r="2" spans="1:10" ht="15" customHeight="1" x14ac:dyDescent="0.25">
      <c r="A2" s="167" t="s">
        <v>8</v>
      </c>
      <c r="B2" s="167"/>
      <c r="C2" s="167"/>
      <c r="D2" s="167"/>
      <c r="E2" s="167"/>
      <c r="F2" s="167"/>
      <c r="G2" s="167"/>
      <c r="H2" s="167"/>
      <c r="I2" s="167"/>
    </row>
    <row r="5" spans="1:10" x14ac:dyDescent="0.25">
      <c r="J5" s="8"/>
    </row>
    <row r="6" spans="1:10" x14ac:dyDescent="0.25">
      <c r="A6" s="171" t="str">
        <f>CONCATENATE("Em cumprimento a Norma Regulamentadora NR-13 – ''Caldeiras e Vasos de Pressão'', PORTARIA Nº 1.846, DE 1º DE JULHO de 2022, do Ministério do Trabalho – MT, foi concluída na data de ",DADOS!B9,", onde foi realizada a Inspeção periódica de Segurança no tanque de GLP, Série: TQ ",DADOS!B5,", instalado na empresa ",DADOS!B4,", localizada na ",DADOS!B11,".")</f>
        <v>Em cumprimento a Norma Regulamentadora NR-13 – ''Caldeiras e Vasos de Pressão'', PORTARIA Nº 1.846, DE 1º DE JULHO de 2022, do Ministério do Trabalho – MT, foi concluída na data de 22 de Agosto de 2024, onde foi realizada a Inspeção periódica de Segurança no tanque de GLP, Série: TQ 141854, instalado na empresa COND EDIF RES E COM LONDON LAKE, localizada na RUA 2500, 450 - CENTRO - BALNEÁRIO CAMBORIÚ - SC.</v>
      </c>
      <c r="B6" s="171"/>
      <c r="C6" s="171"/>
      <c r="D6" s="171"/>
      <c r="E6" s="171"/>
      <c r="F6" s="171"/>
      <c r="G6" s="171"/>
      <c r="H6" s="171"/>
      <c r="I6" s="171"/>
    </row>
    <row r="7" spans="1:10" x14ac:dyDescent="0.25">
      <c r="A7" s="171"/>
      <c r="B7" s="171"/>
      <c r="C7" s="171"/>
      <c r="D7" s="171"/>
      <c r="E7" s="171"/>
      <c r="F7" s="171"/>
      <c r="G7" s="171"/>
      <c r="H7" s="171"/>
      <c r="I7" s="171"/>
    </row>
    <row r="8" spans="1:10" x14ac:dyDescent="0.25">
      <c r="A8" s="171"/>
      <c r="B8" s="171"/>
      <c r="C8" s="171"/>
      <c r="D8" s="171"/>
      <c r="E8" s="171"/>
      <c r="F8" s="171"/>
      <c r="G8" s="171"/>
      <c r="H8" s="171"/>
      <c r="I8" s="171"/>
    </row>
    <row r="9" spans="1:10" x14ac:dyDescent="0.25">
      <c r="A9" s="171"/>
      <c r="B9" s="171"/>
      <c r="C9" s="171"/>
      <c r="D9" s="171"/>
      <c r="E9" s="171"/>
      <c r="F9" s="171"/>
      <c r="G9" s="171"/>
      <c r="H9" s="171"/>
      <c r="I9" s="171"/>
    </row>
    <row r="12" spans="1:10" x14ac:dyDescent="0.25">
      <c r="D12" s="9" t="s">
        <v>12</v>
      </c>
      <c r="E12" s="170" t="str">
        <f>DADOS!B12</f>
        <v>9261454-7</v>
      </c>
      <c r="F12" s="170"/>
    </row>
    <row r="14" spans="1:10" x14ac:dyDescent="0.25">
      <c r="E14" s="10" t="s">
        <v>14</v>
      </c>
    </row>
    <row r="15" spans="1:10" x14ac:dyDescent="0.25">
      <c r="D15" s="170" t="s">
        <v>172</v>
      </c>
      <c r="E15" s="170"/>
      <c r="F15" s="11" t="str">
        <f>DADOS!B13</f>
        <v>NA</v>
      </c>
    </row>
    <row r="16" spans="1:10" x14ac:dyDescent="0.25">
      <c r="D16" s="170" t="s">
        <v>15</v>
      </c>
      <c r="E16" s="170"/>
      <c r="F16" s="11">
        <f>DADOS!B14</f>
        <v>47717</v>
      </c>
    </row>
    <row r="17" spans="2:8" x14ac:dyDescent="0.25">
      <c r="D17" s="169" t="s">
        <v>171</v>
      </c>
      <c r="E17" s="169"/>
      <c r="F17" s="11">
        <f>DADOS!B15</f>
        <v>47717</v>
      </c>
    </row>
    <row r="18" spans="2:8" x14ac:dyDescent="0.25">
      <c r="D18" s="169" t="s">
        <v>16</v>
      </c>
      <c r="E18" s="169"/>
      <c r="F18" s="11" t="str">
        <f>DADOS!B16</f>
        <v>NA</v>
      </c>
    </row>
    <row r="25" spans="2:8" x14ac:dyDescent="0.25">
      <c r="B25" s="12"/>
      <c r="C25" s="12"/>
      <c r="D25" s="58"/>
      <c r="G25" s="12"/>
      <c r="H25" s="12"/>
    </row>
    <row r="26" spans="2:8" x14ac:dyDescent="0.25">
      <c r="B26" s="168" t="s">
        <v>18</v>
      </c>
      <c r="C26" s="168"/>
      <c r="D26" s="10"/>
      <c r="G26" s="168" t="s">
        <v>19</v>
      </c>
      <c r="H26" s="168"/>
    </row>
    <row r="27" spans="2:8" x14ac:dyDescent="0.25">
      <c r="B27" s="59" t="s">
        <v>180</v>
      </c>
      <c r="C27" s="59"/>
    </row>
    <row r="28" spans="2:8" x14ac:dyDescent="0.25">
      <c r="B28" s="166" t="s">
        <v>195</v>
      </c>
      <c r="C28" s="166"/>
    </row>
    <row r="30" spans="2:8" x14ac:dyDescent="0.25">
      <c r="D30" s="2" t="s">
        <v>199</v>
      </c>
      <c r="E30" s="8" t="str">
        <f>DADOS!B9</f>
        <v>22 de Agosto de 2024</v>
      </c>
    </row>
    <row r="46" spans="2:2" ht="5.25" customHeight="1" x14ac:dyDescent="0.25">
      <c r="B46" s="115" t="s">
        <v>65</v>
      </c>
    </row>
    <row r="47" spans="2:2" hidden="1" x14ac:dyDescent="0.25"/>
    <row r="48" spans="2:2" hidden="1" x14ac:dyDescent="0.25"/>
    <row r="49" hidden="1" x14ac:dyDescent="0.25"/>
    <row r="50" hidden="1" x14ac:dyDescent="0.25"/>
  </sheetData>
  <mergeCells count="10">
    <mergeCell ref="B28:C28"/>
    <mergeCell ref="A2:I2"/>
    <mergeCell ref="G26:H26"/>
    <mergeCell ref="D17:E17"/>
    <mergeCell ref="E12:F12"/>
    <mergeCell ref="D18:E18"/>
    <mergeCell ref="D16:E16"/>
    <mergeCell ref="D15:E15"/>
    <mergeCell ref="A6:I9"/>
    <mergeCell ref="B26:C2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J46"/>
  <sheetViews>
    <sheetView showGridLines="0" view="pageLayout" topLeftCell="A7" zoomScale="70" zoomScaleNormal="100" zoomScalePageLayoutView="70" workbookViewId="0">
      <selection activeCell="B57" sqref="B57:H57"/>
    </sheetView>
  </sheetViews>
  <sheetFormatPr defaultRowHeight="15" x14ac:dyDescent="0.25"/>
  <cols>
    <col min="1" max="1" width="2.5703125" customWidth="1"/>
    <col min="2" max="2" width="14" customWidth="1"/>
    <col min="3" max="3" width="10" customWidth="1"/>
    <col min="4" max="4" width="3" customWidth="1"/>
    <col min="5" max="5" width="5.85546875" customWidth="1"/>
    <col min="6" max="6" width="8.7109375" customWidth="1"/>
    <col min="10" max="10" width="20.140625" customWidth="1"/>
    <col min="11" max="11" width="4" customWidth="1"/>
  </cols>
  <sheetData>
    <row r="5" spans="2:10" ht="7.5" customHeight="1" x14ac:dyDescent="0.25"/>
    <row r="6" spans="2:10" x14ac:dyDescent="0.25">
      <c r="B6" s="174" t="s">
        <v>20</v>
      </c>
      <c r="C6" s="175"/>
      <c r="D6" s="175"/>
      <c r="E6" s="175"/>
      <c r="F6" s="176"/>
      <c r="G6" s="13" t="s">
        <v>21</v>
      </c>
      <c r="H6" s="14"/>
      <c r="I6" s="14"/>
      <c r="J6" s="15"/>
    </row>
    <row r="7" spans="2:10" ht="30.75" customHeight="1" x14ac:dyDescent="0.25">
      <c r="B7" s="16"/>
      <c r="C7" s="12"/>
      <c r="D7" s="12"/>
      <c r="E7" s="12"/>
      <c r="F7" s="17"/>
      <c r="G7" s="18">
        <f>DADOS!B5</f>
        <v>141854</v>
      </c>
      <c r="H7" s="12"/>
      <c r="I7" s="12"/>
      <c r="J7" s="17"/>
    </row>
    <row r="8" spans="2:10" ht="15.75" x14ac:dyDescent="0.25">
      <c r="B8" s="19" t="s">
        <v>22</v>
      </c>
    </row>
    <row r="9" spans="2:10" x14ac:dyDescent="0.25">
      <c r="B9" s="20"/>
    </row>
    <row r="10" spans="2:10" ht="15.75" x14ac:dyDescent="0.25">
      <c r="B10" s="20" t="s">
        <v>167</v>
      </c>
      <c r="C10" s="41" t="s">
        <v>196</v>
      </c>
      <c r="D10" s="41"/>
      <c r="E10" s="24"/>
      <c r="F10" s="23"/>
      <c r="G10" s="23"/>
      <c r="H10" s="23"/>
      <c r="I10" s="23"/>
    </row>
    <row r="11" spans="2:10" ht="15.75" x14ac:dyDescent="0.25">
      <c r="B11" s="20" t="s">
        <v>23</v>
      </c>
      <c r="C11" s="21" t="str">
        <f>DADOS!B4</f>
        <v>COND EDIF RES E COM LONDON LAKE</v>
      </c>
      <c r="D11" s="23"/>
      <c r="E11" s="23"/>
      <c r="F11" s="23"/>
      <c r="G11" s="23"/>
      <c r="H11" s="23"/>
      <c r="I11" s="23"/>
    </row>
    <row r="12" spans="2:10" ht="15.75" x14ac:dyDescent="0.25">
      <c r="B12" s="172" t="s">
        <v>45</v>
      </c>
      <c r="C12" s="172"/>
      <c r="D12" s="172"/>
      <c r="E12" s="21" t="str">
        <f>DADOS!B17</f>
        <v>RUA 2500, 450 - CENTRO</v>
      </c>
      <c r="F12" s="23"/>
      <c r="G12" s="23"/>
      <c r="H12" s="23"/>
      <c r="I12" s="23"/>
    </row>
    <row r="13" spans="2:10" ht="15.75" x14ac:dyDescent="0.25">
      <c r="B13" s="21" t="s">
        <v>24</v>
      </c>
      <c r="C13" s="23"/>
      <c r="D13" s="21" t="str">
        <f>DADOS!B18</f>
        <v>BALNEÁRIO CAMBORIÚ - SC</v>
      </c>
      <c r="F13" s="23"/>
      <c r="G13" s="23"/>
      <c r="H13" s="23"/>
      <c r="I13" s="23"/>
    </row>
    <row r="15" spans="2:10" ht="15.75" x14ac:dyDescent="0.25">
      <c r="B15" s="19" t="s">
        <v>28</v>
      </c>
    </row>
    <row r="17" spans="2:8" ht="15.75" x14ac:dyDescent="0.25">
      <c r="B17" s="20" t="s">
        <v>29</v>
      </c>
      <c r="C17" s="21" t="str">
        <f>DADOS!B20</f>
        <v>Petrofab</v>
      </c>
      <c r="D17" s="23"/>
      <c r="E17" s="23"/>
      <c r="F17" s="23"/>
      <c r="G17" s="23"/>
      <c r="H17" s="23"/>
    </row>
    <row r="18" spans="2:8" ht="15.75" x14ac:dyDescent="0.25">
      <c r="B18" s="20" t="s">
        <v>35</v>
      </c>
      <c r="C18" s="20"/>
      <c r="D18" s="20"/>
      <c r="E18" s="173">
        <f>DADOS!B21</f>
        <v>141854</v>
      </c>
      <c r="F18" s="173"/>
      <c r="G18" s="23"/>
      <c r="H18" s="23"/>
    </row>
    <row r="19" spans="2:8" ht="15.75" x14ac:dyDescent="0.25">
      <c r="B19" s="20" t="s">
        <v>30</v>
      </c>
      <c r="C19" s="23"/>
      <c r="D19" s="173">
        <f>DADOS!B22</f>
        <v>2009</v>
      </c>
      <c r="E19" s="173"/>
      <c r="F19" s="23"/>
      <c r="G19" s="23"/>
      <c r="H19" s="23"/>
    </row>
    <row r="20" spans="2:8" ht="15.75" x14ac:dyDescent="0.25">
      <c r="B20" s="22" t="s">
        <v>31</v>
      </c>
      <c r="C20" s="23"/>
      <c r="D20" s="23"/>
      <c r="E20" s="23"/>
      <c r="F20" s="23"/>
      <c r="G20" s="21" t="str">
        <f>DADOS!B23</f>
        <v>19,03 kgf/cm²</v>
      </c>
      <c r="H20" s="23"/>
    </row>
    <row r="21" spans="2:8" ht="15.75" x14ac:dyDescent="0.25">
      <c r="B21" s="22" t="s">
        <v>32</v>
      </c>
      <c r="C21" s="23"/>
      <c r="D21" s="23"/>
      <c r="E21" s="23"/>
      <c r="F21" s="21" t="str">
        <f>DADOS!B24</f>
        <v>22,8 kgf/cm²</v>
      </c>
      <c r="H21" s="23"/>
    </row>
    <row r="22" spans="2:8" ht="15.75" x14ac:dyDescent="0.25">
      <c r="B22" s="22" t="s">
        <v>33</v>
      </c>
      <c r="C22" s="23"/>
      <c r="D22" s="21" t="str">
        <f>DADOS!B25</f>
        <v>ASME VIII DIV.01</v>
      </c>
      <c r="E22" s="23"/>
      <c r="F22" s="23"/>
      <c r="G22" s="23"/>
      <c r="H22" s="23"/>
    </row>
    <row r="23" spans="2:8" ht="15.75" x14ac:dyDescent="0.25">
      <c r="B23" s="22" t="s">
        <v>34</v>
      </c>
      <c r="C23" s="21" t="str">
        <f>DADOS!B26</f>
        <v>500 L</v>
      </c>
      <c r="E23" s="23"/>
      <c r="F23" s="23"/>
      <c r="G23" s="23"/>
      <c r="H23" s="23"/>
    </row>
    <row r="25" spans="2:8" ht="15.75" x14ac:dyDescent="0.25">
      <c r="B25" s="19" t="s">
        <v>46</v>
      </c>
    </row>
    <row r="27" spans="2:8" ht="15.75" x14ac:dyDescent="0.25">
      <c r="B27" s="20" t="s">
        <v>47</v>
      </c>
      <c r="C27" s="23" t="str">
        <f>DADOS!B28</f>
        <v>III</v>
      </c>
      <c r="D27" s="23"/>
      <c r="E27" s="23"/>
      <c r="F27" s="23"/>
    </row>
    <row r="28" spans="2:8" ht="15.75" x14ac:dyDescent="0.25">
      <c r="B28" s="20" t="s">
        <v>48</v>
      </c>
      <c r="C28" s="23" t="str">
        <f>DADOS!B29</f>
        <v>5,5 m²</v>
      </c>
      <c r="D28" s="23"/>
      <c r="E28" s="23"/>
      <c r="F28" s="23"/>
    </row>
    <row r="29" spans="2:8" ht="15.75" x14ac:dyDescent="0.25">
      <c r="B29" s="20" t="s">
        <v>175</v>
      </c>
      <c r="C29" s="23" t="str">
        <f>DADOS!B30</f>
        <v>TQ-016.2024</v>
      </c>
      <c r="D29" s="23"/>
      <c r="E29" s="23"/>
      <c r="F29" s="23"/>
    </row>
    <row r="31" spans="2:8" ht="15.75" x14ac:dyDescent="0.25">
      <c r="B31" s="19" t="s">
        <v>52</v>
      </c>
    </row>
    <row r="32" spans="2:8" ht="9.6" customHeight="1" x14ac:dyDescent="0.25"/>
    <row r="33" spans="2:4" x14ac:dyDescent="0.25">
      <c r="B33" s="20" t="s">
        <v>53</v>
      </c>
    </row>
    <row r="34" spans="2:4" ht="9.6" customHeight="1" x14ac:dyDescent="0.25">
      <c r="B34" s="20"/>
    </row>
    <row r="35" spans="2:4" x14ac:dyDescent="0.25">
      <c r="B35" s="20" t="s">
        <v>54</v>
      </c>
    </row>
    <row r="36" spans="2:4" ht="9.6" customHeight="1" x14ac:dyDescent="0.25">
      <c r="B36" s="20"/>
    </row>
    <row r="37" spans="2:4" ht="15.75" x14ac:dyDescent="0.25">
      <c r="B37" s="21" t="s">
        <v>55</v>
      </c>
      <c r="D37" s="23" t="str">
        <f>DADOS!B34</f>
        <v>Ø943 X 1452 mm</v>
      </c>
    </row>
    <row r="38" spans="2:4" ht="9.6" customHeight="1" x14ac:dyDescent="0.25"/>
    <row r="39" spans="2:4" x14ac:dyDescent="0.25">
      <c r="B39" s="20" t="s">
        <v>57</v>
      </c>
    </row>
    <row r="45" spans="2:4" ht="25.15" customHeight="1" x14ac:dyDescent="0.25"/>
    <row r="46" spans="2:4" x14ac:dyDescent="0.25">
      <c r="B46" s="115" t="s">
        <v>65</v>
      </c>
    </row>
  </sheetData>
  <mergeCells count="4">
    <mergeCell ref="B12:D12"/>
    <mergeCell ref="E18:F18"/>
    <mergeCell ref="D19:E19"/>
    <mergeCell ref="B6:F6"/>
  </mergeCells>
  <pageMargins left="0.44642857142857145" right="4.9019607843137254E-2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K48"/>
  <sheetViews>
    <sheetView showGridLines="0" view="pageLayout" topLeftCell="A34" zoomScale="85" zoomScaleNormal="100" zoomScalePageLayoutView="85" workbookViewId="0">
      <selection activeCell="B57" sqref="B57:H57"/>
    </sheetView>
  </sheetViews>
  <sheetFormatPr defaultRowHeight="15" x14ac:dyDescent="0.25"/>
  <cols>
    <col min="1" max="1" width="2.7109375" customWidth="1"/>
    <col min="2" max="2" width="11.140625" customWidth="1"/>
    <col min="3" max="3" width="8.5703125" customWidth="1"/>
    <col min="4" max="4" width="2.28515625" customWidth="1"/>
    <col min="5" max="5" width="7.5703125" customWidth="1"/>
    <col min="6" max="6" width="5.42578125" customWidth="1"/>
    <col min="7" max="7" width="11.7109375" customWidth="1"/>
    <col min="8" max="8" width="8.140625" customWidth="1"/>
    <col min="9" max="9" width="16.28515625" customWidth="1"/>
    <col min="10" max="10" width="19.5703125" customWidth="1"/>
    <col min="11" max="11" width="4.7109375" customWidth="1"/>
  </cols>
  <sheetData>
    <row r="5" spans="2:10" ht="7.5" customHeight="1" x14ac:dyDescent="0.25"/>
    <row r="6" spans="2:10" x14ac:dyDescent="0.25">
      <c r="B6" s="174" t="s">
        <v>20</v>
      </c>
      <c r="C6" s="175"/>
      <c r="D6" s="175"/>
      <c r="E6" s="175"/>
      <c r="F6" s="176"/>
      <c r="G6" s="13" t="s">
        <v>21</v>
      </c>
      <c r="H6" s="14"/>
      <c r="I6" s="14"/>
      <c r="J6" s="15"/>
    </row>
    <row r="7" spans="2:10" ht="30.75" customHeight="1" x14ac:dyDescent="0.25">
      <c r="B7" s="16"/>
      <c r="C7" s="12"/>
      <c r="D7" s="12"/>
      <c r="E7" s="12"/>
      <c r="F7" s="17"/>
      <c r="G7" s="18">
        <f>DADOS!B5</f>
        <v>141854</v>
      </c>
      <c r="H7" s="12"/>
      <c r="I7" s="12"/>
      <c r="J7" s="17"/>
    </row>
    <row r="8" spans="2:10" ht="15.75" x14ac:dyDescent="0.25">
      <c r="B8" s="19" t="s">
        <v>58</v>
      </c>
    </row>
    <row r="9" spans="2:10" x14ac:dyDescent="0.25">
      <c r="B9" s="20"/>
    </row>
    <row r="10" spans="2:10" ht="15.75" x14ac:dyDescent="0.25">
      <c r="B10" s="20" t="s">
        <v>193</v>
      </c>
      <c r="C10" s="21" t="str">
        <f>DADOS!D36</f>
        <v>periódica</v>
      </c>
      <c r="D10" s="23"/>
      <c r="E10" s="20" t="s">
        <v>194</v>
      </c>
      <c r="F10" s="63"/>
      <c r="G10" s="179">
        <f>DADOS!B36</f>
        <v>45526</v>
      </c>
      <c r="H10" s="179"/>
      <c r="I10" s="64" t="s">
        <v>189</v>
      </c>
      <c r="J10" s="63">
        <f>DADOS!B36</f>
        <v>45526</v>
      </c>
    </row>
    <row r="11" spans="2:10" ht="15.75" x14ac:dyDescent="0.25">
      <c r="B11" s="172"/>
      <c r="C11" s="172"/>
      <c r="D11" s="172"/>
      <c r="E11" s="23"/>
      <c r="F11" s="23"/>
      <c r="G11" s="23"/>
      <c r="H11" s="23"/>
      <c r="I11" s="23"/>
    </row>
    <row r="12" spans="2:10" ht="15.75" x14ac:dyDescent="0.25">
      <c r="B12" s="19" t="s">
        <v>60</v>
      </c>
      <c r="C12" s="23"/>
      <c r="D12" s="23"/>
      <c r="F12" s="23"/>
      <c r="G12" s="23"/>
      <c r="H12" s="23"/>
      <c r="I12" s="23"/>
    </row>
    <row r="14" spans="2:10" x14ac:dyDescent="0.25">
      <c r="B14" s="20" t="s">
        <v>61</v>
      </c>
      <c r="D14" t="str">
        <f>DADOS!B38</f>
        <v>NA</v>
      </c>
    </row>
    <row r="15" spans="2:10" x14ac:dyDescent="0.25">
      <c r="B15" s="20"/>
    </row>
    <row r="16" spans="2:10" ht="15.75" x14ac:dyDescent="0.25">
      <c r="B16" s="20" t="s">
        <v>62</v>
      </c>
      <c r="C16" s="23"/>
      <c r="D16" t="str">
        <f>DADOS!B39</f>
        <v>NA</v>
      </c>
      <c r="E16" s="23"/>
      <c r="F16" s="23"/>
      <c r="G16" s="23"/>
      <c r="H16" s="23"/>
    </row>
    <row r="17" spans="2:8" ht="15.75" x14ac:dyDescent="0.25">
      <c r="B17" s="20"/>
      <c r="C17" s="20"/>
      <c r="D17" s="20"/>
      <c r="E17" s="181"/>
      <c r="F17" s="181"/>
      <c r="G17" s="23"/>
      <c r="H17" s="23"/>
    </row>
    <row r="18" spans="2:8" ht="15.75" x14ac:dyDescent="0.25">
      <c r="B18" s="20" t="s">
        <v>63</v>
      </c>
      <c r="C18" s="23"/>
      <c r="D18" s="170" t="str">
        <f>DADOS!B40</f>
        <v>APTO</v>
      </c>
      <c r="E18" s="170"/>
      <c r="F18" s="23"/>
      <c r="G18" s="23"/>
      <c r="H18" s="23"/>
    </row>
    <row r="19" spans="2:8" ht="7.15" customHeight="1" x14ac:dyDescent="0.25">
      <c r="B19" s="22"/>
      <c r="C19" s="23"/>
      <c r="D19" s="23"/>
      <c r="E19" s="23"/>
      <c r="F19" s="23"/>
      <c r="G19" s="23"/>
      <c r="H19" s="23"/>
    </row>
    <row r="20" spans="2:8" ht="15.75" x14ac:dyDescent="0.25">
      <c r="B20" s="22"/>
      <c r="C20" s="23"/>
      <c r="D20" s="23"/>
      <c r="E20" s="23"/>
      <c r="F20" s="23"/>
      <c r="H20" s="23"/>
    </row>
    <row r="21" spans="2:8" ht="15.75" x14ac:dyDescent="0.25">
      <c r="B21" s="19" t="s">
        <v>67</v>
      </c>
      <c r="C21" s="23"/>
      <c r="D21" s="23"/>
      <c r="E21" s="23"/>
      <c r="F21" s="23"/>
      <c r="G21" s="23"/>
      <c r="H21" s="23"/>
    </row>
    <row r="22" spans="2:8" ht="15.75" x14ac:dyDescent="0.25">
      <c r="B22" s="22"/>
      <c r="C22" s="23"/>
      <c r="E22" s="23"/>
      <c r="F22" s="23"/>
      <c r="G22" s="23"/>
      <c r="H22" s="23"/>
    </row>
    <row r="24" spans="2:8" ht="15.75" x14ac:dyDescent="0.25">
      <c r="B24" s="19"/>
    </row>
    <row r="26" spans="2:8" ht="15.75" x14ac:dyDescent="0.25">
      <c r="B26" s="20"/>
      <c r="C26" s="23"/>
      <c r="D26" s="23"/>
      <c r="E26" s="23"/>
      <c r="F26" s="23"/>
    </row>
    <row r="27" spans="2:8" ht="15.75" x14ac:dyDescent="0.25">
      <c r="B27" s="20"/>
      <c r="C27" s="23"/>
      <c r="D27" s="23"/>
      <c r="E27" s="23"/>
      <c r="F27" s="23"/>
    </row>
    <row r="28" spans="2:8" ht="15.75" x14ac:dyDescent="0.25">
      <c r="B28" s="20"/>
      <c r="C28" s="23"/>
      <c r="D28" s="23"/>
      <c r="E28" s="23"/>
      <c r="F28" s="23"/>
    </row>
    <row r="30" spans="2:8" ht="16.5" thickBot="1" x14ac:dyDescent="0.3">
      <c r="B30" s="19"/>
    </row>
    <row r="31" spans="2:8" ht="16.5" thickBot="1" x14ac:dyDescent="0.3">
      <c r="B31" s="187" t="s">
        <v>68</v>
      </c>
      <c r="C31" s="188"/>
      <c r="D31" s="188"/>
      <c r="E31" s="188"/>
      <c r="F31" s="189"/>
      <c r="G31" s="187" t="s">
        <v>69</v>
      </c>
      <c r="H31" s="189"/>
    </row>
    <row r="32" spans="2:8" ht="15.75" thickBot="1" x14ac:dyDescent="0.3">
      <c r="B32" s="26" t="s">
        <v>70</v>
      </c>
      <c r="C32" s="27" t="s">
        <v>71</v>
      </c>
      <c r="D32" s="190" t="s">
        <v>72</v>
      </c>
      <c r="E32" s="191"/>
      <c r="F32" s="27" t="s">
        <v>73</v>
      </c>
      <c r="G32" s="27" t="s">
        <v>71</v>
      </c>
      <c r="H32" s="27" t="s">
        <v>72</v>
      </c>
    </row>
    <row r="33" spans="2:11" x14ac:dyDescent="0.25">
      <c r="B33" s="50">
        <v>1</v>
      </c>
      <c r="C33" s="29">
        <f>IF(DADOS!B44=0,"",DADOS!B44)</f>
        <v>8.1</v>
      </c>
      <c r="D33" s="177">
        <f>IF(DADOS!C44=0,"",DADOS!C44)</f>
        <v>8.3000000000000007</v>
      </c>
      <c r="E33" s="177"/>
      <c r="F33" s="28">
        <f>IF(DADOS!E44=0,"",DADOS!E44)</f>
        <v>8.1</v>
      </c>
      <c r="G33" s="53">
        <f>IF(DADOS!F44=0,"",DADOS!F44)</f>
        <v>6.8</v>
      </c>
      <c r="H33" s="28">
        <f>IF(DADOS!G44=0,"",DADOS!G44)</f>
        <v>6.8</v>
      </c>
    </row>
    <row r="34" spans="2:11" x14ac:dyDescent="0.25">
      <c r="B34" s="51">
        <v>2</v>
      </c>
      <c r="C34" s="32">
        <f>IF(DADOS!B45=0,"",DADOS!B45)</f>
        <v>8.1</v>
      </c>
      <c r="D34" s="182">
        <f>IF(DADOS!C45=0,"",DADOS!C45)</f>
        <v>8.4</v>
      </c>
      <c r="E34" s="182"/>
      <c r="F34" s="30">
        <f>IF(DADOS!E45=0,"",DADOS!E45)</f>
        <v>8.3000000000000007</v>
      </c>
      <c r="G34" s="54">
        <f>IF(DADOS!F45=0,"",DADOS!F45)</f>
        <v>6.3</v>
      </c>
      <c r="H34" s="30">
        <f>IF(DADOS!G45=0,"",DADOS!G45)</f>
        <v>6.1</v>
      </c>
    </row>
    <row r="35" spans="2:11" x14ac:dyDescent="0.25">
      <c r="B35" s="51">
        <v>3</v>
      </c>
      <c r="C35" s="32">
        <f>IF(DADOS!B46=0,"",DADOS!B46)</f>
        <v>8.1999999999999993</v>
      </c>
      <c r="D35" s="182">
        <f>IF(DADOS!C46=0,"",DADOS!C46)</f>
        <v>8.4</v>
      </c>
      <c r="E35" s="182"/>
      <c r="F35" s="30">
        <f>IF(DADOS!E46=0,"",DADOS!E46)</f>
        <v>8.1999999999999993</v>
      </c>
      <c r="G35" s="54">
        <f>IF(DADOS!F46=0,"",DADOS!F46)</f>
        <v>6.9</v>
      </c>
      <c r="H35" s="30">
        <f>IF(DADOS!G46=0,"",DADOS!G46)</f>
        <v>6.5</v>
      </c>
    </row>
    <row r="36" spans="2:11" ht="16.5" thickBot="1" x14ac:dyDescent="0.3">
      <c r="B36" s="52">
        <v>4</v>
      </c>
      <c r="C36" s="33">
        <f>IF(DADOS!B47=0,"",DADOS!B47)</f>
        <v>8.1999999999999993</v>
      </c>
      <c r="D36" s="183">
        <f>IF(DADOS!C47=0,"",DADOS!C47)</f>
        <v>8.3000000000000007</v>
      </c>
      <c r="E36" s="183"/>
      <c r="F36" s="31">
        <f>IF(DADOS!E47=0,"",DADOS!E47)</f>
        <v>8.4</v>
      </c>
      <c r="G36" s="55" t="str">
        <f>IF(DADOS!F47=0,"",DADOS!F47)</f>
        <v/>
      </c>
      <c r="H36" s="31" t="str">
        <f>IF(DADOS!G47=0,"",DADOS!G47)</f>
        <v/>
      </c>
    </row>
    <row r="37" spans="2:11" ht="16.5" customHeight="1" x14ac:dyDescent="0.25">
      <c r="B37" s="184" t="s">
        <v>74</v>
      </c>
      <c r="C37" s="184"/>
      <c r="D37" s="185" t="s">
        <v>190</v>
      </c>
      <c r="E37" s="185"/>
      <c r="F37" s="185"/>
      <c r="G37" s="185"/>
      <c r="H37" s="178" t="str">
        <f>DADOS!B31</f>
        <v>CILÍNDRICO VERTICAL</v>
      </c>
      <c r="I37" s="178"/>
      <c r="J37" s="178"/>
      <c r="K37" s="60"/>
    </row>
    <row r="38" spans="2:11" ht="16.5" customHeight="1" x14ac:dyDescent="0.25">
      <c r="B38" s="61"/>
      <c r="C38" s="61"/>
      <c r="D38" s="186" t="s">
        <v>191</v>
      </c>
      <c r="E38" s="186"/>
      <c r="F38" s="186"/>
      <c r="G38" s="186"/>
      <c r="H38" s="178" t="str">
        <f>DADOS!B32</f>
        <v>SUPERFÍCIE</v>
      </c>
      <c r="I38" s="178"/>
      <c r="J38" s="178"/>
      <c r="K38" s="60"/>
    </row>
    <row r="39" spans="2:11" ht="15.75" x14ac:dyDescent="0.25">
      <c r="B39" s="21"/>
      <c r="C39" s="21"/>
      <c r="D39" s="21" t="str">
        <f>DADOS!A48</f>
        <v>Aparelho de medição utilizado:</v>
      </c>
      <c r="E39" s="21"/>
      <c r="F39" s="21"/>
      <c r="G39" s="21"/>
      <c r="H39" s="60"/>
      <c r="I39" s="65" t="str">
        <f>DADOS!C48</f>
        <v>GM-100</v>
      </c>
      <c r="J39" s="60"/>
      <c r="K39" s="60"/>
    </row>
    <row r="40" spans="2:11" ht="7.15" customHeight="1" x14ac:dyDescent="0.25"/>
    <row r="41" spans="2:11" ht="15.75" x14ac:dyDescent="0.25">
      <c r="B41" s="19" t="s">
        <v>75</v>
      </c>
    </row>
    <row r="42" spans="2:11" ht="9.6" customHeight="1" x14ac:dyDescent="0.25"/>
    <row r="43" spans="2:11" ht="15.75" x14ac:dyDescent="0.25">
      <c r="B43" s="20" t="str">
        <f>DADOS!A52</f>
        <v>Identificação do instrumento (manômetro):</v>
      </c>
      <c r="G43" s="62"/>
      <c r="H43" s="181" t="str">
        <f>DADOS!C52</f>
        <v>MAN-UG-0349</v>
      </c>
      <c r="I43" s="181"/>
    </row>
    <row r="44" spans="2:11" ht="15.75" x14ac:dyDescent="0.25">
      <c r="B44" s="20" t="str">
        <f>DADOS!A53</f>
        <v>Identificação do instrumento (válvula):</v>
      </c>
      <c r="H44" s="23" t="str">
        <f>DADOS!C53</f>
        <v>VAL-1169</v>
      </c>
    </row>
    <row r="46" spans="2:11" ht="15.75" customHeight="1" x14ac:dyDescent="0.25">
      <c r="B46" s="180" t="s">
        <v>203</v>
      </c>
      <c r="C46" s="180"/>
      <c r="D46" s="180"/>
      <c r="E46" s="180"/>
      <c r="F46" s="180"/>
      <c r="G46" s="180"/>
      <c r="H46" s="180"/>
      <c r="I46" s="180"/>
      <c r="J46" s="180"/>
      <c r="K46" s="180"/>
    </row>
    <row r="47" spans="2:11" x14ac:dyDescent="0.25">
      <c r="B47" s="180"/>
      <c r="C47" s="180"/>
      <c r="D47" s="180"/>
      <c r="E47" s="180"/>
      <c r="F47" s="180"/>
      <c r="G47" s="180"/>
      <c r="H47" s="180"/>
      <c r="I47" s="180"/>
      <c r="J47" s="180"/>
      <c r="K47" s="180"/>
    </row>
    <row r="48" spans="2:11" x14ac:dyDescent="0.25">
      <c r="B48" s="180"/>
      <c r="C48" s="180"/>
      <c r="D48" s="180"/>
      <c r="E48" s="180"/>
      <c r="F48" s="180"/>
      <c r="G48" s="180"/>
      <c r="H48" s="180"/>
      <c r="I48" s="180"/>
      <c r="J48" s="180"/>
      <c r="K48" s="180"/>
    </row>
  </sheetData>
  <mergeCells count="19">
    <mergeCell ref="G31:H31"/>
    <mergeCell ref="H43:I43"/>
    <mergeCell ref="D32:E32"/>
    <mergeCell ref="D33:E33"/>
    <mergeCell ref="H38:J38"/>
    <mergeCell ref="G10:H10"/>
    <mergeCell ref="B6:F6"/>
    <mergeCell ref="B46:K48"/>
    <mergeCell ref="B11:D11"/>
    <mergeCell ref="E17:F17"/>
    <mergeCell ref="D18:E18"/>
    <mergeCell ref="D34:E34"/>
    <mergeCell ref="D35:E35"/>
    <mergeCell ref="D36:E36"/>
    <mergeCell ref="B37:C37"/>
    <mergeCell ref="D37:G37"/>
    <mergeCell ref="D38:G38"/>
    <mergeCell ref="H37:J37"/>
    <mergeCell ref="B31:F31"/>
  </mergeCells>
  <pageMargins left="1.2254901960784314E-2" right="6.1274509803921566E-2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P46"/>
  <sheetViews>
    <sheetView showGridLines="0" view="pageLayout" topLeftCell="A23" zoomScale="85" zoomScaleNormal="100" zoomScalePageLayoutView="85" workbookViewId="0">
      <selection activeCell="B57" sqref="B57:H57"/>
    </sheetView>
  </sheetViews>
  <sheetFormatPr defaultRowHeight="15" x14ac:dyDescent="0.25"/>
  <cols>
    <col min="1" max="1" width="3.85546875" customWidth="1"/>
    <col min="2" max="2" width="14" customWidth="1"/>
    <col min="3" max="3" width="10" customWidth="1"/>
    <col min="4" max="4" width="2.28515625" customWidth="1"/>
    <col min="5" max="5" width="3.85546875" customWidth="1"/>
    <col min="6" max="6" width="11.5703125" customWidth="1"/>
    <col min="8" max="8" width="7.140625" customWidth="1"/>
    <col min="10" max="10" width="15.28515625" customWidth="1"/>
    <col min="11" max="11" width="4.85546875" customWidth="1"/>
    <col min="12" max="16" width="9.140625" hidden="1" customWidth="1"/>
  </cols>
  <sheetData>
    <row r="5" spans="2:16" ht="7.5" customHeight="1" x14ac:dyDescent="0.25"/>
    <row r="6" spans="2:16" x14ac:dyDescent="0.25">
      <c r="B6" s="174" t="s">
        <v>20</v>
      </c>
      <c r="C6" s="175"/>
      <c r="D6" s="175"/>
      <c r="E6" s="175"/>
      <c r="F6" s="176"/>
      <c r="G6" s="13" t="s">
        <v>21</v>
      </c>
      <c r="H6" s="14"/>
      <c r="I6" s="14"/>
      <c r="J6" s="15"/>
    </row>
    <row r="7" spans="2:16" ht="30.75" customHeight="1" x14ac:dyDescent="0.25">
      <c r="B7" s="16"/>
      <c r="C7" s="12"/>
      <c r="D7" s="12"/>
      <c r="E7" s="12"/>
      <c r="F7" s="17"/>
      <c r="G7" s="18">
        <f>DADOS!B5</f>
        <v>141854</v>
      </c>
      <c r="H7" s="12"/>
      <c r="I7" s="12"/>
      <c r="J7" s="17"/>
    </row>
    <row r="9" spans="2:16" ht="15.75" x14ac:dyDescent="0.25">
      <c r="B9" s="19" t="s">
        <v>76</v>
      </c>
    </row>
    <row r="10" spans="2:16" ht="15.75" customHeight="1" x14ac:dyDescent="0.25">
      <c r="B10" s="193" t="str">
        <f>DADOS!B55</f>
        <v xml:space="preserve">Tanque em boas condições. Apto para operação. </v>
      </c>
      <c r="C10" s="193"/>
      <c r="D10" s="193"/>
      <c r="E10" s="193"/>
      <c r="F10" s="193"/>
      <c r="G10" s="193"/>
      <c r="H10" s="193"/>
      <c r="I10" s="193"/>
      <c r="J10" s="193"/>
      <c r="K10" s="117"/>
      <c r="L10" s="117"/>
      <c r="M10" s="117"/>
      <c r="N10" s="117"/>
      <c r="O10" s="117"/>
      <c r="P10" s="117"/>
    </row>
    <row r="11" spans="2:16" ht="15.75" customHeight="1" x14ac:dyDescent="0.25">
      <c r="B11" s="193"/>
      <c r="C11" s="193"/>
      <c r="D11" s="193"/>
      <c r="E11" s="193"/>
      <c r="F11" s="193"/>
      <c r="G11" s="193"/>
      <c r="H11" s="193"/>
      <c r="I11" s="193"/>
      <c r="J11" s="193"/>
      <c r="K11" s="117"/>
      <c r="L11" s="117"/>
      <c r="M11" s="117"/>
      <c r="N11" s="117"/>
      <c r="O11" s="117"/>
      <c r="P11" s="117"/>
    </row>
    <row r="12" spans="2:16" ht="15.75" customHeight="1" x14ac:dyDescent="0.25"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</row>
    <row r="13" spans="2:16" ht="15.75" customHeight="1" x14ac:dyDescent="0.25"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</row>
    <row r="14" spans="2:16" ht="15.75" x14ac:dyDescent="0.25">
      <c r="B14" s="19" t="s">
        <v>77</v>
      </c>
    </row>
    <row r="15" spans="2:16" x14ac:dyDescent="0.25">
      <c r="B15" s="20"/>
    </row>
    <row r="16" spans="2:16" ht="15.75" x14ac:dyDescent="0.25">
      <c r="B16" s="20" t="s">
        <v>61</v>
      </c>
      <c r="D16" s="21" t="str">
        <f>DADOS!B16</f>
        <v>NA</v>
      </c>
      <c r="E16" s="21"/>
      <c r="F16" s="21"/>
    </row>
    <row r="17" spans="2:8" ht="15.75" x14ac:dyDescent="0.25">
      <c r="B17" s="20"/>
      <c r="D17" s="21"/>
      <c r="E17" s="21"/>
      <c r="F17" s="21"/>
      <c r="G17" s="23"/>
      <c r="H17" s="23"/>
    </row>
    <row r="18" spans="2:8" ht="15.75" x14ac:dyDescent="0.25">
      <c r="B18" s="20" t="s">
        <v>63</v>
      </c>
      <c r="C18" s="23"/>
      <c r="D18" s="192">
        <f>DADOS!B14</f>
        <v>47717</v>
      </c>
      <c r="E18" s="192"/>
      <c r="F18" s="192"/>
      <c r="G18" s="23"/>
      <c r="H18" s="23"/>
    </row>
    <row r="19" spans="2:8" ht="15.75" x14ac:dyDescent="0.25">
      <c r="C19" s="20"/>
      <c r="D19" s="20"/>
      <c r="E19" s="173"/>
      <c r="F19" s="173"/>
      <c r="G19" s="23"/>
      <c r="H19" s="23"/>
    </row>
    <row r="20" spans="2:8" ht="15.75" x14ac:dyDescent="0.25">
      <c r="B20" s="20" t="s">
        <v>62</v>
      </c>
      <c r="C20" s="23"/>
      <c r="D20" s="192" t="str">
        <f>DADOS!B13</f>
        <v>NA</v>
      </c>
      <c r="E20" s="192"/>
      <c r="F20" s="192"/>
      <c r="G20" s="23"/>
      <c r="H20" s="23"/>
    </row>
    <row r="21" spans="2:8" ht="15.75" x14ac:dyDescent="0.25">
      <c r="B21" s="22"/>
      <c r="C21" s="23"/>
      <c r="D21" s="23"/>
      <c r="E21" s="23"/>
      <c r="F21" s="23"/>
      <c r="H21" s="23"/>
    </row>
    <row r="22" spans="2:8" ht="15.75" x14ac:dyDescent="0.25">
      <c r="B22" s="19"/>
      <c r="C22" s="23"/>
      <c r="D22" s="23"/>
      <c r="E22" s="23"/>
      <c r="F22" s="35" t="s">
        <v>78</v>
      </c>
      <c r="G22" s="23"/>
      <c r="H22" s="23"/>
    </row>
    <row r="23" spans="2:8" ht="15.75" x14ac:dyDescent="0.25">
      <c r="B23" s="20" t="s">
        <v>198</v>
      </c>
      <c r="C23" s="21"/>
      <c r="E23" s="23"/>
      <c r="F23" s="23"/>
      <c r="G23" s="23"/>
      <c r="H23" s="20" t="s">
        <v>215</v>
      </c>
    </row>
    <row r="24" spans="2:8" ht="15.75" x14ac:dyDescent="0.25">
      <c r="B24" s="20" t="s">
        <v>182</v>
      </c>
      <c r="C24" s="21"/>
      <c r="H24" s="20" t="s">
        <v>216</v>
      </c>
    </row>
    <row r="25" spans="2:8" ht="15.75" x14ac:dyDescent="0.25">
      <c r="B25" s="20" t="s">
        <v>214</v>
      </c>
      <c r="C25" s="23"/>
      <c r="D25" s="23"/>
      <c r="E25" s="23"/>
      <c r="F25" s="23"/>
      <c r="H25" s="20" t="s">
        <v>217</v>
      </c>
    </row>
    <row r="26" spans="2:8" ht="15.75" customHeight="1" x14ac:dyDescent="0.25">
      <c r="C26" s="20"/>
      <c r="D26" s="20"/>
      <c r="E26" s="20"/>
      <c r="F26" s="20"/>
      <c r="H26" s="20"/>
    </row>
    <row r="27" spans="2:8" ht="15.75" customHeight="1" x14ac:dyDescent="0.25">
      <c r="B27" s="20"/>
      <c r="C27" s="20"/>
      <c r="D27" s="20"/>
      <c r="E27" s="20"/>
      <c r="F27" s="20"/>
    </row>
    <row r="28" spans="2:8" x14ac:dyDescent="0.25">
      <c r="B28" s="20"/>
      <c r="C28" s="20"/>
      <c r="D28" s="20"/>
      <c r="E28" s="20"/>
      <c r="F28" s="20"/>
    </row>
    <row r="29" spans="2:8" x14ac:dyDescent="0.25">
      <c r="B29" s="20"/>
      <c r="C29" s="20"/>
      <c r="D29" s="20"/>
      <c r="E29" s="20"/>
      <c r="F29" s="20"/>
    </row>
    <row r="30" spans="2:8" x14ac:dyDescent="0.25">
      <c r="B30" s="20"/>
      <c r="C30" s="20"/>
      <c r="D30" s="20"/>
      <c r="E30" s="20"/>
      <c r="F30" s="20"/>
    </row>
    <row r="31" spans="2:8" x14ac:dyDescent="0.25">
      <c r="B31" s="20"/>
      <c r="C31" s="20"/>
      <c r="D31" s="20"/>
      <c r="E31" s="20"/>
      <c r="F31" s="20"/>
    </row>
    <row r="32" spans="2:8" x14ac:dyDescent="0.25">
      <c r="B32" s="20"/>
      <c r="C32" s="20"/>
      <c r="D32" s="20"/>
      <c r="E32" s="20"/>
      <c r="F32" s="20"/>
    </row>
    <row r="33" spans="2:6" x14ac:dyDescent="0.25">
      <c r="B33" s="20"/>
      <c r="C33" s="20"/>
      <c r="D33" s="20"/>
      <c r="E33" s="20"/>
      <c r="F33" s="20"/>
    </row>
    <row r="34" spans="2:6" x14ac:dyDescent="0.25">
      <c r="B34" s="20"/>
      <c r="C34" s="20"/>
      <c r="D34" s="20"/>
      <c r="E34" s="20"/>
      <c r="F34" s="20"/>
    </row>
    <row r="35" spans="2:6" x14ac:dyDescent="0.25">
      <c r="B35" s="20"/>
      <c r="C35" s="20"/>
      <c r="D35" s="20"/>
      <c r="E35" s="20"/>
      <c r="F35" s="20"/>
    </row>
    <row r="36" spans="2:6" x14ac:dyDescent="0.25">
      <c r="B36" s="20"/>
      <c r="C36" s="20"/>
      <c r="D36" s="20"/>
      <c r="E36" s="20"/>
      <c r="F36" s="20"/>
    </row>
    <row r="37" spans="2:6" ht="15.75" customHeight="1" x14ac:dyDescent="0.25">
      <c r="B37" s="20"/>
      <c r="C37" s="20"/>
      <c r="D37" s="20"/>
      <c r="E37" s="20"/>
      <c r="F37" s="20"/>
    </row>
    <row r="38" spans="2:6" ht="15" customHeight="1" x14ac:dyDescent="0.25">
      <c r="B38" s="20"/>
      <c r="C38" s="20"/>
      <c r="D38" s="20"/>
      <c r="E38" s="20"/>
      <c r="F38" s="20"/>
    </row>
    <row r="39" spans="2:6" ht="15.75" customHeight="1" x14ac:dyDescent="0.25">
      <c r="B39" s="20"/>
      <c r="C39" s="20"/>
      <c r="D39" s="20"/>
      <c r="E39" s="20"/>
      <c r="F39" s="20"/>
    </row>
    <row r="40" spans="2:6" ht="15" customHeight="1" x14ac:dyDescent="0.25">
      <c r="B40" s="20"/>
      <c r="C40" s="20"/>
      <c r="D40" s="20"/>
      <c r="E40" s="20"/>
      <c r="F40" s="20"/>
    </row>
    <row r="41" spans="2:6" ht="15" customHeight="1" x14ac:dyDescent="0.25">
      <c r="B41" s="20"/>
      <c r="C41" s="20"/>
      <c r="D41" s="20"/>
      <c r="E41" s="20"/>
      <c r="F41" s="20"/>
    </row>
    <row r="42" spans="2:6" ht="15" customHeight="1" x14ac:dyDescent="0.25">
      <c r="B42" s="20"/>
      <c r="C42" s="20"/>
      <c r="D42" s="20"/>
      <c r="E42" s="20"/>
      <c r="F42" s="20"/>
    </row>
    <row r="43" spans="2:6" ht="15" customHeight="1" x14ac:dyDescent="0.25">
      <c r="B43" s="20"/>
      <c r="C43" s="20"/>
      <c r="D43" s="20"/>
      <c r="E43" s="20"/>
      <c r="F43" s="20"/>
    </row>
    <row r="44" spans="2:6" ht="15" customHeight="1" x14ac:dyDescent="0.25">
      <c r="B44" s="20"/>
      <c r="C44" s="20"/>
      <c r="D44" s="20"/>
      <c r="E44" s="20"/>
      <c r="F44" s="20"/>
    </row>
    <row r="45" spans="2:6" ht="15.75" customHeight="1" x14ac:dyDescent="0.25">
      <c r="B45" s="20"/>
      <c r="C45" s="20"/>
      <c r="D45" s="20"/>
      <c r="E45" s="20"/>
      <c r="F45" s="20"/>
    </row>
    <row r="46" spans="2:6" ht="15" hidden="1" customHeight="1" x14ac:dyDescent="0.25">
      <c r="B46" s="20"/>
      <c r="C46" s="20"/>
      <c r="D46" s="20"/>
      <c r="E46" s="20"/>
      <c r="F46" s="20"/>
    </row>
  </sheetData>
  <mergeCells count="5">
    <mergeCell ref="B6:F6"/>
    <mergeCell ref="E19:F19"/>
    <mergeCell ref="D18:F18"/>
    <mergeCell ref="D20:F20"/>
    <mergeCell ref="B10:J11"/>
  </mergeCells>
  <pageMargins left="0.53921568627450978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5:J48"/>
  <sheetViews>
    <sheetView showGridLines="0" view="pageLayout" topLeftCell="A25" zoomScale="85" zoomScaleNormal="100" zoomScalePageLayoutView="85" workbookViewId="0">
      <selection activeCell="B57" sqref="B57:H57"/>
    </sheetView>
  </sheetViews>
  <sheetFormatPr defaultRowHeight="15" x14ac:dyDescent="0.25"/>
  <cols>
    <col min="1" max="1" width="4.42578125" customWidth="1"/>
    <col min="2" max="2" width="11" customWidth="1"/>
    <col min="3" max="3" width="12.7109375" bestFit="1" customWidth="1"/>
    <col min="4" max="4" width="2.28515625" customWidth="1"/>
    <col min="5" max="5" width="3.85546875" customWidth="1"/>
    <col min="6" max="6" width="11.5703125" customWidth="1"/>
    <col min="8" max="8" width="7.140625" customWidth="1"/>
    <col min="10" max="10" width="15.42578125" customWidth="1"/>
    <col min="11" max="11" width="5.5703125" customWidth="1"/>
  </cols>
  <sheetData>
    <row r="5" spans="2:10" ht="7.5" customHeight="1" x14ac:dyDescent="0.25"/>
    <row r="6" spans="2:10" x14ac:dyDescent="0.25">
      <c r="B6" s="174" t="s">
        <v>20</v>
      </c>
      <c r="C6" s="175"/>
      <c r="D6" s="175"/>
      <c r="E6" s="175"/>
      <c r="F6" s="176"/>
      <c r="G6" s="13" t="s">
        <v>21</v>
      </c>
      <c r="H6" s="14"/>
      <c r="I6" s="14"/>
      <c r="J6" s="15"/>
    </row>
    <row r="7" spans="2:10" ht="30.75" customHeight="1" x14ac:dyDescent="0.25">
      <c r="B7" s="16"/>
      <c r="C7" s="12"/>
      <c r="D7" s="12"/>
      <c r="E7" s="12"/>
      <c r="F7" s="17"/>
      <c r="G7" s="18">
        <f>DADOS!B5</f>
        <v>141854</v>
      </c>
      <c r="H7" s="12"/>
      <c r="I7" s="12"/>
      <c r="J7" s="17"/>
    </row>
    <row r="9" spans="2:10" ht="15.75" customHeight="1" x14ac:dyDescent="0.25">
      <c r="B9" s="194" t="s">
        <v>157</v>
      </c>
      <c r="C9" s="194"/>
      <c r="D9" s="194"/>
      <c r="E9" s="194"/>
      <c r="F9" s="194"/>
      <c r="G9" s="195"/>
      <c r="H9" s="195"/>
      <c r="I9" s="195"/>
      <c r="J9" s="195"/>
    </row>
    <row r="10" spans="2:10" ht="15.75" customHeight="1" x14ac:dyDescent="0.25">
      <c r="B10" s="194"/>
      <c r="C10" s="194"/>
      <c r="D10" s="194"/>
      <c r="E10" s="194"/>
      <c r="F10" s="194"/>
      <c r="G10" s="195"/>
      <c r="H10" s="195"/>
      <c r="I10" s="195"/>
      <c r="J10" s="195"/>
    </row>
    <row r="11" spans="2:10" ht="15.75" customHeight="1" x14ac:dyDescent="0.25">
      <c r="B11" s="194"/>
      <c r="C11" s="194"/>
      <c r="D11" s="194"/>
      <c r="E11" s="194"/>
      <c r="F11" s="194"/>
      <c r="G11" s="195"/>
      <c r="H11" s="195"/>
      <c r="I11" s="195"/>
      <c r="J11" s="195"/>
    </row>
    <row r="12" spans="2:10" ht="15.75" customHeight="1" x14ac:dyDescent="0.25">
      <c r="B12" s="194"/>
      <c r="C12" s="194"/>
      <c r="D12" s="194"/>
      <c r="E12" s="194"/>
      <c r="F12" s="194"/>
      <c r="G12" s="195"/>
      <c r="H12" s="195"/>
      <c r="I12" s="195"/>
      <c r="J12" s="195"/>
    </row>
    <row r="13" spans="2:10" ht="15.75" customHeight="1" x14ac:dyDescent="0.25">
      <c r="B13" s="194"/>
      <c r="C13" s="194"/>
      <c r="D13" s="194"/>
      <c r="E13" s="194"/>
      <c r="F13" s="194"/>
      <c r="G13" s="195"/>
      <c r="H13" s="195"/>
      <c r="I13" s="195"/>
      <c r="J13" s="195"/>
    </row>
    <row r="14" spans="2:10" ht="15.75" customHeight="1" x14ac:dyDescent="0.25">
      <c r="B14" s="194"/>
      <c r="C14" s="194"/>
      <c r="D14" s="194"/>
      <c r="E14" s="194"/>
      <c r="F14" s="194"/>
      <c r="G14" s="195"/>
      <c r="H14" s="195"/>
      <c r="I14" s="195"/>
      <c r="J14" s="195"/>
    </row>
    <row r="15" spans="2:10" x14ac:dyDescent="0.25">
      <c r="B15" s="194"/>
      <c r="C15" s="194"/>
      <c r="D15" s="194"/>
      <c r="E15" s="194"/>
      <c r="F15" s="194"/>
      <c r="G15" s="195"/>
      <c r="H15" s="195"/>
      <c r="I15" s="195"/>
      <c r="J15" s="195"/>
    </row>
    <row r="16" spans="2:10" x14ac:dyDescent="0.25">
      <c r="B16" s="194"/>
      <c r="C16" s="194"/>
      <c r="D16" s="194"/>
      <c r="E16" s="194"/>
      <c r="F16" s="194"/>
      <c r="G16" s="195"/>
      <c r="H16" s="195"/>
      <c r="I16" s="195"/>
      <c r="J16" s="195"/>
    </row>
    <row r="17" spans="2:10" ht="15.75" customHeight="1" x14ac:dyDescent="0.25">
      <c r="B17" s="194"/>
      <c r="C17" s="194"/>
      <c r="D17" s="194"/>
      <c r="E17" s="194"/>
      <c r="F17" s="194"/>
      <c r="G17" s="195"/>
      <c r="H17" s="195"/>
      <c r="I17" s="195"/>
      <c r="J17" s="195"/>
    </row>
    <row r="18" spans="2:10" ht="15.75" customHeight="1" x14ac:dyDescent="0.25">
      <c r="B18" s="194"/>
      <c r="C18" s="194"/>
      <c r="D18" s="194"/>
      <c r="E18" s="194"/>
      <c r="F18" s="194"/>
      <c r="G18" s="195"/>
      <c r="H18" s="195"/>
      <c r="I18" s="195"/>
      <c r="J18" s="195"/>
    </row>
    <row r="19" spans="2:10" ht="15.75" customHeight="1" x14ac:dyDescent="0.25">
      <c r="B19" s="194"/>
      <c r="C19" s="194"/>
      <c r="D19" s="194"/>
      <c r="E19" s="194"/>
      <c r="F19" s="194"/>
      <c r="G19" s="195"/>
      <c r="H19" s="195"/>
      <c r="I19" s="195"/>
      <c r="J19" s="195"/>
    </row>
    <row r="20" spans="2:10" ht="15.75" customHeight="1" x14ac:dyDescent="0.25">
      <c r="B20" s="194"/>
      <c r="C20" s="194"/>
      <c r="D20" s="194"/>
      <c r="E20" s="194"/>
      <c r="F20" s="194"/>
      <c r="G20" s="195"/>
      <c r="H20" s="195"/>
      <c r="I20" s="195"/>
      <c r="J20" s="195"/>
    </row>
    <row r="21" spans="2:10" ht="15.75" customHeight="1" x14ac:dyDescent="0.25">
      <c r="B21" s="194"/>
      <c r="C21" s="194"/>
      <c r="D21" s="194"/>
      <c r="E21" s="194"/>
      <c r="F21" s="194"/>
      <c r="G21" s="195"/>
      <c r="H21" s="195"/>
      <c r="I21" s="195"/>
      <c r="J21" s="195"/>
    </row>
    <row r="22" spans="2:10" ht="15.75" customHeight="1" x14ac:dyDescent="0.25">
      <c r="B22" s="194"/>
      <c r="C22" s="194"/>
      <c r="D22" s="194"/>
      <c r="E22" s="194"/>
      <c r="F22" s="194"/>
      <c r="G22" s="195"/>
      <c r="H22" s="195"/>
      <c r="I22" s="195"/>
      <c r="J22" s="195"/>
    </row>
    <row r="23" spans="2:10" ht="15.75" customHeight="1" x14ac:dyDescent="0.25">
      <c r="B23" s="194"/>
      <c r="C23" s="194"/>
      <c r="D23" s="194"/>
      <c r="E23" s="194"/>
      <c r="F23" s="194"/>
      <c r="G23" s="195"/>
      <c r="H23" s="195"/>
      <c r="I23" s="195"/>
      <c r="J23" s="195"/>
    </row>
    <row r="24" spans="2:10" x14ac:dyDescent="0.25">
      <c r="B24" s="20"/>
    </row>
    <row r="25" spans="2:10" x14ac:dyDescent="0.25">
      <c r="B25" s="20"/>
    </row>
    <row r="26" spans="2:10" x14ac:dyDescent="0.25">
      <c r="B26" s="20"/>
    </row>
    <row r="27" spans="2:10" ht="15.75" x14ac:dyDescent="0.25">
      <c r="B27" s="20"/>
      <c r="C27" s="23"/>
      <c r="D27" s="23"/>
      <c r="E27" s="23"/>
      <c r="F27" s="23"/>
    </row>
    <row r="28" spans="2:10" ht="15.75" customHeight="1" x14ac:dyDescent="0.25">
      <c r="B28" s="20"/>
      <c r="C28" s="20"/>
      <c r="D28" s="20"/>
      <c r="E28" s="20"/>
      <c r="F28" s="20"/>
    </row>
    <row r="29" spans="2:10" ht="15.75" customHeight="1" x14ac:dyDescent="0.25">
      <c r="B29" s="20"/>
      <c r="C29" s="20"/>
      <c r="D29" s="20"/>
      <c r="E29" s="20"/>
      <c r="F29" s="20"/>
    </row>
    <row r="30" spans="2:10" x14ac:dyDescent="0.25">
      <c r="B30" s="20"/>
      <c r="C30" s="20"/>
      <c r="D30" s="20"/>
      <c r="E30" s="20"/>
      <c r="F30" s="20"/>
    </row>
    <row r="31" spans="2:10" x14ac:dyDescent="0.25">
      <c r="B31" s="20"/>
      <c r="C31" s="20"/>
      <c r="D31" s="20"/>
      <c r="E31" s="20"/>
      <c r="F31" s="20"/>
    </row>
    <row r="32" spans="2:10" x14ac:dyDescent="0.25">
      <c r="B32" s="20"/>
      <c r="C32" s="20"/>
      <c r="D32" s="20"/>
      <c r="E32" s="20"/>
      <c r="F32" s="20"/>
    </row>
    <row r="33" spans="2:10" x14ac:dyDescent="0.25">
      <c r="B33" s="20"/>
      <c r="C33" s="20"/>
      <c r="D33" s="20"/>
      <c r="E33" s="20"/>
      <c r="F33" s="20"/>
    </row>
    <row r="34" spans="2:10" x14ac:dyDescent="0.25">
      <c r="B34" s="20"/>
      <c r="C34" s="20"/>
      <c r="D34" s="20"/>
      <c r="E34" s="20"/>
      <c r="F34" s="20"/>
    </row>
    <row r="35" spans="2:10" x14ac:dyDescent="0.25">
      <c r="B35" s="20"/>
      <c r="C35" s="20"/>
      <c r="D35" s="20"/>
      <c r="E35" s="20"/>
      <c r="F35" s="20"/>
    </row>
    <row r="36" spans="2:10" x14ac:dyDescent="0.25">
      <c r="B36" s="20"/>
      <c r="C36" s="20"/>
      <c r="D36" s="20"/>
      <c r="E36" s="20"/>
      <c r="F36" s="20"/>
    </row>
    <row r="37" spans="2:10" x14ac:dyDescent="0.25">
      <c r="B37" s="20"/>
      <c r="C37" s="20"/>
      <c r="D37" s="20"/>
      <c r="E37" s="20"/>
      <c r="F37" s="20"/>
    </row>
    <row r="38" spans="2:10" x14ac:dyDescent="0.25">
      <c r="B38" s="20"/>
      <c r="C38" s="20"/>
      <c r="D38" s="20"/>
      <c r="E38" s="20"/>
      <c r="F38" s="20"/>
    </row>
    <row r="39" spans="2:10" ht="15.75" customHeight="1" x14ac:dyDescent="0.25">
      <c r="B39" s="20" t="s">
        <v>82</v>
      </c>
      <c r="C39" s="20"/>
      <c r="D39" s="20"/>
      <c r="E39" s="20"/>
      <c r="F39" s="20"/>
      <c r="G39" s="21"/>
      <c r="H39" s="21"/>
      <c r="I39" s="21"/>
      <c r="J39" s="21"/>
    </row>
    <row r="40" spans="2:10" ht="15" customHeight="1" x14ac:dyDescent="0.25">
      <c r="B40" s="20"/>
      <c r="C40" s="20"/>
      <c r="D40" s="20"/>
      <c r="E40" s="20"/>
      <c r="F40" s="20"/>
      <c r="G40" s="21"/>
      <c r="H40" s="21"/>
      <c r="I40" s="21"/>
      <c r="J40" s="21"/>
    </row>
    <row r="41" spans="2:10" ht="15.75" customHeight="1" x14ac:dyDescent="0.25">
      <c r="B41" s="21" t="s">
        <v>200</v>
      </c>
      <c r="C41" s="66"/>
      <c r="D41" s="197">
        <f>DADOS!B36</f>
        <v>45526</v>
      </c>
      <c r="E41" s="197"/>
      <c r="F41" s="197"/>
      <c r="G41" s="21"/>
      <c r="H41" s="21"/>
      <c r="I41" s="21"/>
      <c r="J41" s="21"/>
    </row>
    <row r="42" spans="2:10" ht="15" customHeight="1" x14ac:dyDescent="0.25">
      <c r="B42" s="20"/>
      <c r="C42" s="20"/>
      <c r="D42" s="20"/>
      <c r="E42" s="20"/>
      <c r="F42" s="20"/>
      <c r="G42" s="21"/>
      <c r="H42" s="57"/>
      <c r="I42" s="57"/>
      <c r="J42" s="57"/>
    </row>
    <row r="43" spans="2:10" ht="15" customHeight="1" x14ac:dyDescent="0.25">
      <c r="B43" s="21" t="s">
        <v>83</v>
      </c>
      <c r="C43" s="20"/>
      <c r="D43" s="20"/>
      <c r="E43" s="20"/>
      <c r="F43" s="20"/>
      <c r="G43" s="21"/>
      <c r="H43" s="196" t="s">
        <v>86</v>
      </c>
      <c r="I43" s="196"/>
      <c r="J43" s="196"/>
    </row>
    <row r="44" spans="2:10" ht="15" customHeight="1" x14ac:dyDescent="0.25">
      <c r="B44" s="20" t="s">
        <v>84</v>
      </c>
      <c r="C44" s="20"/>
      <c r="D44" s="20"/>
      <c r="E44" s="20"/>
      <c r="F44" s="20"/>
      <c r="G44" s="21"/>
      <c r="H44" s="21"/>
      <c r="I44" s="21"/>
      <c r="J44" s="21"/>
    </row>
    <row r="45" spans="2:10" ht="15" customHeight="1" x14ac:dyDescent="0.25">
      <c r="B45" s="20" t="s">
        <v>181</v>
      </c>
      <c r="C45" s="20"/>
      <c r="D45" s="20"/>
      <c r="E45" s="20"/>
      <c r="F45" s="20"/>
      <c r="G45" s="21"/>
      <c r="H45" s="21"/>
      <c r="I45" s="21"/>
      <c r="J45" s="21"/>
    </row>
    <row r="46" spans="2:10" ht="15" customHeight="1" x14ac:dyDescent="0.25">
      <c r="B46" s="20" t="s">
        <v>195</v>
      </c>
      <c r="C46" s="20"/>
      <c r="D46" s="20"/>
      <c r="E46" s="20"/>
      <c r="F46" s="20"/>
      <c r="G46" s="21"/>
      <c r="H46" s="21"/>
      <c r="I46" s="21"/>
      <c r="J46" s="21"/>
    </row>
    <row r="47" spans="2:10" ht="15.75" customHeight="1" x14ac:dyDescent="0.25">
      <c r="B47" s="21" t="s">
        <v>85</v>
      </c>
      <c r="C47" s="22" t="str">
        <f>DADOS!B12</f>
        <v>9261454-7</v>
      </c>
      <c r="D47" s="20"/>
      <c r="E47" s="20"/>
      <c r="F47" s="20"/>
      <c r="G47" s="21"/>
      <c r="H47" s="21"/>
      <c r="I47" s="21"/>
      <c r="J47" s="21"/>
    </row>
    <row r="48" spans="2:10" ht="15" customHeight="1" x14ac:dyDescent="0.25">
      <c r="B48" s="20"/>
      <c r="C48" s="20"/>
      <c r="D48" s="20"/>
      <c r="E48" s="20"/>
      <c r="F48" s="20"/>
    </row>
  </sheetData>
  <mergeCells count="5">
    <mergeCell ref="B9:F23"/>
    <mergeCell ref="G9:J23"/>
    <mergeCell ref="H43:J43"/>
    <mergeCell ref="D41:F41"/>
    <mergeCell ref="B6:F6"/>
  </mergeCells>
  <pageMargins left="0.23284313725490197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5:J37"/>
  <sheetViews>
    <sheetView showGridLines="0" view="pageLayout" topLeftCell="A2" zoomScale="85" zoomScaleNormal="100" zoomScalePageLayoutView="85" workbookViewId="0">
      <selection activeCell="B57" sqref="B57:H57"/>
    </sheetView>
  </sheetViews>
  <sheetFormatPr defaultRowHeight="15" x14ac:dyDescent="0.25"/>
  <cols>
    <col min="1" max="1" width="3.140625" customWidth="1"/>
    <col min="2" max="2" width="13.28515625" customWidth="1"/>
    <col min="3" max="3" width="12.7109375" bestFit="1" customWidth="1"/>
    <col min="4" max="4" width="2.28515625" customWidth="1"/>
    <col min="5" max="5" width="3.85546875" customWidth="1"/>
    <col min="6" max="6" width="11.5703125" customWidth="1"/>
    <col min="8" max="8" width="7.140625" customWidth="1"/>
    <col min="9" max="9" width="8.140625" customWidth="1"/>
    <col min="10" max="10" width="14.7109375" customWidth="1"/>
    <col min="11" max="11" width="4.28515625" customWidth="1"/>
  </cols>
  <sheetData>
    <row r="5" spans="2:10" ht="7.5" customHeight="1" x14ac:dyDescent="0.25"/>
    <row r="6" spans="2:10" x14ac:dyDescent="0.25">
      <c r="B6" s="174" t="s">
        <v>20</v>
      </c>
      <c r="C6" s="175"/>
      <c r="D6" s="175"/>
      <c r="E6" s="175"/>
      <c r="F6" s="176"/>
      <c r="G6" s="13" t="s">
        <v>21</v>
      </c>
      <c r="H6" s="14"/>
      <c r="I6" s="14"/>
      <c r="J6" s="15"/>
    </row>
    <row r="7" spans="2:10" ht="30.75" customHeight="1" x14ac:dyDescent="0.25">
      <c r="B7" s="16"/>
      <c r="C7" s="12"/>
      <c r="D7" s="12"/>
      <c r="E7" s="12"/>
      <c r="F7" s="17"/>
      <c r="G7" s="18">
        <f>DADOS!B5</f>
        <v>141854</v>
      </c>
      <c r="H7" s="12"/>
      <c r="I7" s="12"/>
      <c r="J7" s="17"/>
    </row>
    <row r="9" spans="2:10" ht="15.75" customHeight="1" x14ac:dyDescent="0.25">
      <c r="B9" s="19" t="s">
        <v>87</v>
      </c>
      <c r="C9" s="19"/>
      <c r="D9" s="19"/>
      <c r="E9" s="19"/>
      <c r="F9" s="19"/>
    </row>
    <row r="10" spans="2:10" ht="15.75" customHeight="1" x14ac:dyDescent="0.25">
      <c r="B10" s="199" t="s">
        <v>88</v>
      </c>
      <c r="C10" s="199"/>
      <c r="D10" s="199"/>
      <c r="E10" s="199"/>
      <c r="F10" s="199"/>
      <c r="G10" s="199"/>
      <c r="H10" s="199"/>
      <c r="I10" s="199"/>
      <c r="J10" s="199"/>
    </row>
    <row r="11" spans="2:10" ht="15.75" customHeight="1" x14ac:dyDescent="0.25">
      <c r="B11" s="199" t="s">
        <v>89</v>
      </c>
      <c r="C11" s="199"/>
      <c r="D11" s="199"/>
      <c r="E11" s="199"/>
      <c r="F11" s="199"/>
      <c r="G11" s="199"/>
      <c r="H11" s="199"/>
      <c r="I11" s="199"/>
      <c r="J11" s="199"/>
    </row>
    <row r="12" spans="2:10" ht="24" customHeight="1" x14ac:dyDescent="0.25">
      <c r="B12" s="199" t="s">
        <v>90</v>
      </c>
      <c r="C12" s="199"/>
      <c r="D12" s="199" t="s">
        <v>91</v>
      </c>
      <c r="E12" s="199"/>
      <c r="F12" s="199"/>
      <c r="G12" s="199" t="s">
        <v>92</v>
      </c>
      <c r="H12" s="199"/>
      <c r="I12" s="202" t="s">
        <v>116</v>
      </c>
      <c r="J12" s="202"/>
    </row>
    <row r="13" spans="2:10" ht="3.75" customHeight="1" x14ac:dyDescent="0.25">
      <c r="B13" s="199"/>
      <c r="C13" s="199"/>
      <c r="D13" s="199"/>
      <c r="E13" s="199"/>
      <c r="F13" s="199"/>
      <c r="G13" s="199"/>
      <c r="H13" s="199"/>
      <c r="I13" s="202"/>
      <c r="J13" s="202"/>
    </row>
    <row r="14" spans="2:10" ht="30" customHeight="1" x14ac:dyDescent="0.25">
      <c r="B14" s="36" t="s">
        <v>93</v>
      </c>
      <c r="C14" s="199" t="s">
        <v>94</v>
      </c>
      <c r="D14" s="199"/>
      <c r="E14" s="199"/>
      <c r="F14" s="199"/>
      <c r="G14" s="199"/>
      <c r="H14" s="199"/>
      <c r="I14" s="199"/>
      <c r="J14" s="38" t="s">
        <v>95</v>
      </c>
    </row>
    <row r="15" spans="2:10" ht="32.85" customHeight="1" x14ac:dyDescent="0.25">
      <c r="B15" s="37" t="s">
        <v>96</v>
      </c>
      <c r="C15" s="200" t="s">
        <v>97</v>
      </c>
      <c r="D15" s="200"/>
      <c r="E15" s="200"/>
      <c r="F15" s="200"/>
      <c r="G15" s="200"/>
      <c r="H15" s="200"/>
      <c r="I15" s="201"/>
      <c r="J15" s="39" t="str">
        <f>DADOS!I58</f>
        <v>P</v>
      </c>
    </row>
    <row r="16" spans="2:10" ht="45.75" customHeight="1" x14ac:dyDescent="0.25">
      <c r="B16" s="37" t="s">
        <v>99</v>
      </c>
      <c r="C16" s="200" t="s">
        <v>100</v>
      </c>
      <c r="D16" s="200"/>
      <c r="E16" s="200"/>
      <c r="F16" s="200"/>
      <c r="G16" s="200"/>
      <c r="H16" s="200"/>
      <c r="I16" s="201"/>
      <c r="J16" s="39" t="str">
        <f>DADOS!I59</f>
        <v>NA</v>
      </c>
    </row>
    <row r="17" spans="2:10" ht="32.85" customHeight="1" x14ac:dyDescent="0.25">
      <c r="B17" s="37" t="s">
        <v>101</v>
      </c>
      <c r="C17" s="200" t="s">
        <v>102</v>
      </c>
      <c r="D17" s="200"/>
      <c r="E17" s="200"/>
      <c r="F17" s="200"/>
      <c r="G17" s="200"/>
      <c r="H17" s="200"/>
      <c r="I17" s="201"/>
      <c r="J17" s="39" t="str">
        <f>DADOS!I60</f>
        <v>P</v>
      </c>
    </row>
    <row r="18" spans="2:10" ht="32.85" customHeight="1" x14ac:dyDescent="0.25">
      <c r="B18" s="37" t="s">
        <v>103</v>
      </c>
      <c r="C18" s="200" t="s">
        <v>104</v>
      </c>
      <c r="D18" s="200"/>
      <c r="E18" s="200"/>
      <c r="F18" s="200"/>
      <c r="G18" s="200"/>
      <c r="H18" s="200"/>
      <c r="I18" s="201"/>
      <c r="J18" s="39" t="str">
        <f>DADOS!I61</f>
        <v>P</v>
      </c>
    </row>
    <row r="19" spans="2:10" ht="32.85" customHeight="1" x14ac:dyDescent="0.25">
      <c r="B19" s="37" t="s">
        <v>105</v>
      </c>
      <c r="C19" s="200" t="s">
        <v>106</v>
      </c>
      <c r="D19" s="200"/>
      <c r="E19" s="200"/>
      <c r="F19" s="200"/>
      <c r="G19" s="200"/>
      <c r="H19" s="200"/>
      <c r="I19" s="201"/>
      <c r="J19" s="39" t="str">
        <f>DADOS!I62</f>
        <v>P</v>
      </c>
    </row>
    <row r="20" spans="2:10" ht="32.85" customHeight="1" x14ac:dyDescent="0.25">
      <c r="B20" s="37" t="s">
        <v>107</v>
      </c>
      <c r="C20" s="200" t="s">
        <v>108</v>
      </c>
      <c r="D20" s="200"/>
      <c r="E20" s="200"/>
      <c r="F20" s="200"/>
      <c r="G20" s="200"/>
      <c r="H20" s="200"/>
      <c r="I20" s="201"/>
      <c r="J20" s="39" t="str">
        <f>DADOS!I63</f>
        <v>P</v>
      </c>
    </row>
    <row r="21" spans="2:10" ht="32.85" customHeight="1" x14ac:dyDescent="0.25">
      <c r="B21" s="37" t="s">
        <v>109</v>
      </c>
      <c r="C21" s="200" t="s">
        <v>110</v>
      </c>
      <c r="D21" s="200"/>
      <c r="E21" s="200"/>
      <c r="F21" s="200"/>
      <c r="G21" s="200"/>
      <c r="H21" s="200"/>
      <c r="I21" s="201"/>
      <c r="J21" s="39" t="str">
        <f>DADOS!I64</f>
        <v>P</v>
      </c>
    </row>
    <row r="22" spans="2:10" ht="32.85" customHeight="1" x14ac:dyDescent="0.25">
      <c r="B22" s="37" t="s">
        <v>111</v>
      </c>
      <c r="C22" s="200" t="s">
        <v>112</v>
      </c>
      <c r="D22" s="200"/>
      <c r="E22" s="200"/>
      <c r="F22" s="200"/>
      <c r="G22" s="200"/>
      <c r="H22" s="200"/>
      <c r="I22" s="201"/>
      <c r="J22" s="39" t="str">
        <f>DADOS!I65</f>
        <v>P</v>
      </c>
    </row>
    <row r="23" spans="2:10" ht="32.85" customHeight="1" x14ac:dyDescent="0.25">
      <c r="B23" s="118" t="s">
        <v>113</v>
      </c>
      <c r="C23" s="204" t="s">
        <v>114</v>
      </c>
      <c r="D23" s="204"/>
      <c r="E23" s="204"/>
      <c r="F23" s="204"/>
      <c r="G23" s="204"/>
      <c r="H23" s="204"/>
      <c r="I23" s="205"/>
      <c r="J23" s="119" t="str">
        <f>DADOS!I66</f>
        <v>NA</v>
      </c>
    </row>
    <row r="24" spans="2:10" ht="15.75" customHeight="1" x14ac:dyDescent="0.25">
      <c r="B24" s="121"/>
      <c r="C24" s="198"/>
      <c r="D24" s="198"/>
      <c r="E24" s="198"/>
      <c r="F24" s="198"/>
      <c r="G24" s="198"/>
      <c r="H24" s="198"/>
      <c r="I24" s="198"/>
      <c r="J24" s="122"/>
    </row>
    <row r="25" spans="2:10" x14ac:dyDescent="0.25">
      <c r="B25" s="117"/>
      <c r="C25" s="193"/>
      <c r="D25" s="193"/>
      <c r="E25" s="193"/>
      <c r="F25" s="193"/>
      <c r="G25" s="193"/>
      <c r="H25" s="193"/>
      <c r="I25" s="193"/>
      <c r="J25" s="120"/>
    </row>
    <row r="26" spans="2:10" x14ac:dyDescent="0.25">
      <c r="B26" s="117"/>
      <c r="C26" s="193"/>
      <c r="D26" s="193"/>
      <c r="E26" s="193"/>
      <c r="F26" s="193"/>
      <c r="G26" s="193"/>
      <c r="H26" s="193"/>
      <c r="I26" s="193"/>
      <c r="J26" s="120"/>
    </row>
    <row r="27" spans="2:10" ht="6.6" customHeight="1" x14ac:dyDescent="0.25">
      <c r="B27" s="20"/>
      <c r="C27" s="23"/>
      <c r="D27" s="23"/>
      <c r="E27" s="23"/>
      <c r="F27" s="23"/>
    </row>
    <row r="28" spans="2:10" ht="15.75" customHeight="1" x14ac:dyDescent="0.25">
      <c r="B28" s="20" t="s">
        <v>82</v>
      </c>
      <c r="C28" s="20"/>
      <c r="D28" s="20"/>
      <c r="E28" s="20"/>
      <c r="F28" s="20"/>
    </row>
    <row r="29" spans="2:10" ht="6.6" customHeight="1" x14ac:dyDescent="0.25">
      <c r="B29" s="20"/>
      <c r="C29" s="20"/>
      <c r="D29" s="20"/>
      <c r="E29" s="20"/>
      <c r="F29" s="20"/>
    </row>
    <row r="30" spans="2:10" ht="15.75" customHeight="1" x14ac:dyDescent="0.25">
      <c r="B30" s="21" t="s">
        <v>200</v>
      </c>
      <c r="C30" s="64"/>
      <c r="D30" s="192">
        <f>DADOS!B36</f>
        <v>45526</v>
      </c>
      <c r="E30" s="192"/>
      <c r="F30" s="192"/>
    </row>
    <row r="31" spans="2:10" ht="6.6" customHeight="1" x14ac:dyDescent="0.25">
      <c r="B31" s="20"/>
      <c r="C31" s="20"/>
      <c r="D31" s="20"/>
      <c r="E31" s="20"/>
      <c r="F31" s="20"/>
    </row>
    <row r="32" spans="2:10" ht="15" customHeight="1" x14ac:dyDescent="0.25">
      <c r="B32" s="21" t="s">
        <v>83</v>
      </c>
      <c r="C32" s="20"/>
      <c r="D32" s="20"/>
      <c r="E32" s="20"/>
      <c r="F32" s="20"/>
      <c r="H32" s="203"/>
      <c r="I32" s="203"/>
      <c r="J32" s="203"/>
    </row>
    <row r="33" spans="2:10" ht="15" customHeight="1" x14ac:dyDescent="0.25">
      <c r="B33" s="20" t="s">
        <v>84</v>
      </c>
      <c r="C33" s="20"/>
      <c r="D33" s="20"/>
      <c r="E33" s="20"/>
      <c r="F33" s="20"/>
      <c r="H33" s="196" t="s">
        <v>86</v>
      </c>
      <c r="I33" s="196"/>
      <c r="J33" s="196"/>
    </row>
    <row r="34" spans="2:10" ht="15" customHeight="1" x14ac:dyDescent="0.25">
      <c r="B34" s="20" t="s">
        <v>181</v>
      </c>
      <c r="C34" s="20"/>
      <c r="D34" s="20"/>
      <c r="E34" s="20"/>
      <c r="F34" s="20"/>
    </row>
    <row r="35" spans="2:10" ht="15" customHeight="1" x14ac:dyDescent="0.25">
      <c r="B35" s="20" t="s">
        <v>195</v>
      </c>
      <c r="C35" s="20"/>
      <c r="D35" s="20"/>
      <c r="E35" s="20"/>
      <c r="F35" s="20"/>
    </row>
    <row r="36" spans="2:10" ht="15.75" customHeight="1" x14ac:dyDescent="0.25">
      <c r="B36" s="21" t="s">
        <v>85</v>
      </c>
      <c r="C36" s="22" t="str">
        <f>DADOS!B12</f>
        <v>9261454-7</v>
      </c>
      <c r="D36" s="20"/>
      <c r="E36" s="20"/>
      <c r="F36" s="20"/>
    </row>
    <row r="37" spans="2:10" ht="15" customHeight="1" x14ac:dyDescent="0.25">
      <c r="B37" s="20"/>
      <c r="C37" s="20"/>
      <c r="D37" s="20"/>
      <c r="E37" s="20"/>
      <c r="F37" s="20"/>
    </row>
  </sheetData>
  <mergeCells count="23">
    <mergeCell ref="B6:F6"/>
    <mergeCell ref="H33:J33"/>
    <mergeCell ref="C15:I15"/>
    <mergeCell ref="B12:C13"/>
    <mergeCell ref="I12:J13"/>
    <mergeCell ref="C20:I20"/>
    <mergeCell ref="C21:I21"/>
    <mergeCell ref="H32:J32"/>
    <mergeCell ref="C26:I26"/>
    <mergeCell ref="C16:I16"/>
    <mergeCell ref="C17:I17"/>
    <mergeCell ref="C18:I18"/>
    <mergeCell ref="C19:I19"/>
    <mergeCell ref="C25:I25"/>
    <mergeCell ref="C22:I22"/>
    <mergeCell ref="C23:I23"/>
    <mergeCell ref="C24:I24"/>
    <mergeCell ref="D30:F30"/>
    <mergeCell ref="B10:J10"/>
    <mergeCell ref="B11:J11"/>
    <mergeCell ref="D12:F13"/>
    <mergeCell ref="G12:H13"/>
    <mergeCell ref="C14:I14"/>
  </mergeCells>
  <pageMargins left="0.12254901960784313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41"/>
  <sheetViews>
    <sheetView showGridLines="0" showWhiteSpace="0" view="pageLayout" topLeftCell="A25" zoomScale="85" zoomScaleNormal="100" zoomScalePageLayoutView="85" workbookViewId="0">
      <selection activeCell="B27" sqref="B27"/>
    </sheetView>
  </sheetViews>
  <sheetFormatPr defaultColWidth="9.140625" defaultRowHeight="15" x14ac:dyDescent="0.25"/>
  <cols>
    <col min="5" max="5" width="3.85546875" customWidth="1"/>
    <col min="6" max="6" width="14.28515625" customWidth="1"/>
    <col min="10" max="10" width="5.7109375" customWidth="1"/>
  </cols>
  <sheetData>
    <row r="1" spans="1:10" ht="73.5" customHeight="1" x14ac:dyDescent="0.25"/>
    <row r="9" spans="1:10" ht="19.5" x14ac:dyDescent="0.25">
      <c r="A9" s="206" t="s">
        <v>0</v>
      </c>
      <c r="B9" s="206"/>
      <c r="C9" s="206"/>
      <c r="D9" s="206"/>
      <c r="E9" s="206"/>
      <c r="F9" s="206"/>
      <c r="G9" s="206"/>
      <c r="H9" s="206"/>
      <c r="I9" s="206"/>
      <c r="J9" s="206"/>
    </row>
    <row r="14" spans="1:10" x14ac:dyDescent="0.25">
      <c r="A14" s="207" t="str">
        <f>DADOS!B4</f>
        <v>COND EDIF RES E COM LONDON LAKE</v>
      </c>
      <c r="B14" s="207"/>
      <c r="C14" s="207"/>
      <c r="D14" s="207"/>
      <c r="E14" s="207"/>
      <c r="F14" s="207"/>
      <c r="G14" s="207"/>
      <c r="H14" s="207"/>
      <c r="I14" s="207"/>
      <c r="J14" s="207"/>
    </row>
    <row r="15" spans="1:10" ht="24" customHeight="1" x14ac:dyDescent="0.25">
      <c r="A15" s="207"/>
      <c r="B15" s="207"/>
      <c r="C15" s="207"/>
      <c r="D15" s="207"/>
      <c r="E15" s="207"/>
      <c r="F15" s="207"/>
      <c r="G15" s="207"/>
      <c r="H15" s="207"/>
      <c r="I15" s="207"/>
      <c r="J15" s="207"/>
    </row>
    <row r="16" spans="1:10" x14ac:dyDescent="0.25">
      <c r="A16" s="207"/>
      <c r="B16" s="207"/>
      <c r="C16" s="207"/>
      <c r="D16" s="207"/>
      <c r="E16" s="207"/>
      <c r="F16" s="207"/>
      <c r="G16" s="207"/>
      <c r="H16" s="207"/>
      <c r="I16" s="207"/>
      <c r="J16" s="207"/>
    </row>
    <row r="22" spans="1:10" x14ac:dyDescent="0.25">
      <c r="C22" s="4"/>
      <c r="D22" s="4"/>
      <c r="E22" s="4"/>
      <c r="F22" s="4"/>
    </row>
    <row r="23" spans="1:10" x14ac:dyDescent="0.25">
      <c r="C23" s="4"/>
      <c r="D23" s="4"/>
      <c r="E23" s="4"/>
      <c r="F23" s="4"/>
    </row>
    <row r="24" spans="1:10" ht="23.25" x14ac:dyDescent="0.25">
      <c r="D24" s="40"/>
      <c r="G24" s="40"/>
    </row>
    <row r="25" spans="1:10" x14ac:dyDescent="0.25">
      <c r="C25" s="4"/>
      <c r="D25" s="4"/>
      <c r="E25" s="4"/>
      <c r="F25" s="4"/>
    </row>
    <row r="26" spans="1:10" ht="23.25" x14ac:dyDescent="0.25">
      <c r="A26" s="162" t="s">
        <v>118</v>
      </c>
      <c r="B26" s="162"/>
      <c r="C26" s="162"/>
      <c r="D26" s="162"/>
      <c r="E26" s="162"/>
      <c r="F26" s="162"/>
      <c r="G26" s="162"/>
      <c r="H26" s="162"/>
      <c r="I26" s="162"/>
      <c r="J26" s="162"/>
    </row>
    <row r="27" spans="1:10" ht="23.25" x14ac:dyDescent="0.35">
      <c r="C27" s="163"/>
      <c r="D27" s="163"/>
      <c r="E27" s="163"/>
      <c r="F27" s="7"/>
    </row>
    <row r="41" spans="1:10" ht="23.25" x14ac:dyDescent="0.35">
      <c r="A41" s="163">
        <f>DADOS!B8</f>
        <v>2024</v>
      </c>
      <c r="B41" s="163"/>
      <c r="C41" s="163"/>
      <c r="D41" s="163"/>
      <c r="E41" s="163"/>
      <c r="F41" s="163"/>
      <c r="G41" s="163"/>
      <c r="H41" s="163"/>
      <c r="I41" s="163"/>
      <c r="J41" s="163"/>
    </row>
  </sheetData>
  <mergeCells count="5">
    <mergeCell ref="A41:J41"/>
    <mergeCell ref="A9:J9"/>
    <mergeCell ref="C27:E27"/>
    <mergeCell ref="A14:J16"/>
    <mergeCell ref="A26:J26"/>
  </mergeCell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&amp;Cwww.miggas.com.br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DADOS</vt:lpstr>
      <vt:lpstr>CAPA REL</vt:lpstr>
      <vt:lpstr>REL 01</vt:lpstr>
      <vt:lpstr>REL 02</vt:lpstr>
      <vt:lpstr>REL 03</vt:lpstr>
      <vt:lpstr>REL 04</vt:lpstr>
      <vt:lpstr>REL 05</vt:lpstr>
      <vt:lpstr>REL 06</vt:lpstr>
      <vt:lpstr>CAPA TUB</vt:lpstr>
      <vt:lpstr>TUB 01</vt:lpstr>
      <vt:lpstr>TUB 02</vt:lpstr>
      <vt:lpstr>TUB 03</vt:lpstr>
      <vt:lpstr>TUB 04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Rafaela</dc:creator>
  <cp:lastModifiedBy>Obras</cp:lastModifiedBy>
  <cp:lastPrinted>2024-08-30T17:45:49Z</cp:lastPrinted>
  <dcterms:created xsi:type="dcterms:W3CDTF">2022-08-20T19:13:52Z</dcterms:created>
  <dcterms:modified xsi:type="dcterms:W3CDTF">2024-08-30T17:45:54Z</dcterms:modified>
</cp:coreProperties>
</file>