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9a129dfcdd4de5/Área de Trabalho/"/>
    </mc:Choice>
  </mc:AlternateContent>
  <xr:revisionPtr revIDLastSave="7" documentId="8_{D5B242E7-5200-4AD9-9DDA-5D8E8CDC1A2C}" xr6:coauthVersionLast="47" xr6:coauthVersionMax="47" xr10:uidLastSave="{D1FCFC62-CF8C-4199-8801-7D701C1981C3}"/>
  <bookViews>
    <workbookView xWindow="-108" yWindow="-108" windowWidth="23256" windowHeight="12456" tabRatio="943" xr2:uid="{F1F98C5B-3246-466A-870B-D3D1DAE6B69B}"/>
  </bookViews>
  <sheets>
    <sheet name="REDE PRIMARIA" sheetId="32" r:id="rId1"/>
    <sheet name="PRUMADA" sheetId="3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35" l="1"/>
  <c r="I12" i="35"/>
  <c r="I11" i="35"/>
  <c r="I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89" i="35"/>
  <c r="K89" i="35" s="1"/>
  <c r="I95" i="35"/>
  <c r="I94" i="35"/>
  <c r="K94" i="35" s="1"/>
  <c r="I93" i="35"/>
  <c r="I92" i="35"/>
  <c r="K92" i="35" s="1"/>
  <c r="I91" i="35"/>
  <c r="K91" i="35" s="1"/>
  <c r="I90" i="35"/>
  <c r="K90" i="35" s="1"/>
  <c r="I88" i="35"/>
  <c r="K88" i="35" s="1"/>
  <c r="I82" i="35"/>
  <c r="I81" i="35"/>
  <c r="I80" i="35"/>
  <c r="I79" i="35"/>
  <c r="I78" i="35"/>
  <c r="I77" i="35"/>
  <c r="I76" i="35"/>
  <c r="I70" i="35"/>
  <c r="I69" i="35"/>
  <c r="I68" i="35"/>
  <c r="I67" i="35"/>
  <c r="I66" i="35"/>
  <c r="K66" i="35" s="1"/>
  <c r="I65" i="35"/>
  <c r="I64" i="35"/>
  <c r="I63" i="35"/>
  <c r="I35" i="35"/>
  <c r="I34" i="35"/>
  <c r="I33" i="35"/>
  <c r="I32" i="35"/>
  <c r="I31" i="35"/>
  <c r="I26" i="35"/>
  <c r="I16" i="35"/>
  <c r="I17" i="35" s="1"/>
  <c r="I15" i="35"/>
  <c r="I14" i="35"/>
  <c r="I10" i="35"/>
  <c r="K95" i="35" l="1"/>
  <c r="K93" i="35"/>
  <c r="K96" i="35" s="1"/>
  <c r="K76" i="35"/>
  <c r="K60" i="35"/>
  <c r="K82" i="35"/>
  <c r="K79" i="35"/>
  <c r="K78" i="35"/>
  <c r="K77" i="35"/>
  <c r="K65" i="35"/>
  <c r="K81" i="35"/>
  <c r="K63" i="35"/>
  <c r="K62" i="35"/>
  <c r="K61" i="35" l="1"/>
  <c r="K68" i="35"/>
  <c r="K70" i="35"/>
  <c r="K67" i="35"/>
  <c r="K69" i="35"/>
  <c r="K64" i="35"/>
  <c r="K80" i="35"/>
  <c r="K83" i="35" s="1"/>
  <c r="K71" i="35" l="1"/>
  <c r="K54" i="35" l="1"/>
  <c r="K51" i="35"/>
  <c r="K50" i="35"/>
  <c r="K49" i="35"/>
  <c r="K48" i="35"/>
  <c r="K47" i="35"/>
  <c r="K46" i="35"/>
  <c r="K45" i="35"/>
  <c r="K44" i="35"/>
  <c r="K43" i="35"/>
  <c r="K42" i="35"/>
  <c r="K41" i="35"/>
  <c r="K35" i="35"/>
  <c r="K33" i="35"/>
  <c r="K32" i="35"/>
  <c r="K31" i="35"/>
  <c r="K30" i="35"/>
  <c r="K29" i="35"/>
  <c r="K28" i="35"/>
  <c r="K27" i="35"/>
  <c r="I25" i="35"/>
  <c r="K25" i="35" s="1"/>
  <c r="I24" i="35"/>
  <c r="K24" i="35" s="1"/>
  <c r="K23" i="35"/>
  <c r="K26" i="35"/>
  <c r="K17" i="35"/>
  <c r="K15" i="35"/>
  <c r="K14" i="35"/>
  <c r="K13" i="35"/>
  <c r="K12" i="35"/>
  <c r="K11" i="35"/>
  <c r="I9" i="35"/>
  <c r="K9" i="35" s="1"/>
  <c r="I8" i="35"/>
  <c r="K8" i="35" s="1"/>
  <c r="I7" i="35"/>
  <c r="K7" i="35" s="1"/>
  <c r="I6" i="35"/>
  <c r="K6" i="35" s="1"/>
  <c r="K5" i="35"/>
  <c r="K10" i="35"/>
  <c r="K52" i="35" l="1"/>
  <c r="K16" i="35"/>
  <c r="K18" i="35" s="1"/>
  <c r="K53" i="35"/>
  <c r="K55" i="35" s="1"/>
  <c r="K34" i="35"/>
  <c r="K36" i="35" s="1"/>
</calcChain>
</file>

<file path=xl/sharedStrings.xml><?xml version="1.0" encoding="utf-8"?>
<sst xmlns="http://schemas.openxmlformats.org/spreadsheetml/2006/main" count="162" uniqueCount="90">
  <si>
    <t>QUANTIDADE TOTAL</t>
  </si>
  <si>
    <t>DESCRIÇÃO</t>
  </si>
  <si>
    <t>VALOR UNITARIO</t>
  </si>
  <si>
    <t>VALOR TOTAL</t>
  </si>
  <si>
    <t>TOTAL</t>
  </si>
  <si>
    <t>VALORES</t>
  </si>
  <si>
    <t>TINTA ZARCAO 3,6 LT</t>
  </si>
  <si>
    <t>TUBO FITA SIMILAR - ROLO C/ 30 METROS</t>
  </si>
  <si>
    <t>PINCEL 1"</t>
  </si>
  <si>
    <t>ROLO DE PINTURA 5cm</t>
  </si>
  <si>
    <t>QUANTIDADE POR APART.</t>
  </si>
  <si>
    <t>COTOVELO FEMEA P/GAS 1/2`` X 20MM PRENSAR</t>
  </si>
  <si>
    <t>TUBO MULTICAMADA GAS DN 20MM BRANCO</t>
  </si>
  <si>
    <t xml:space="preserve">TEFLON 50 METROS </t>
  </si>
  <si>
    <t>CONECTOR FEMEA P/GAS 3/4`` X 26MM PRENSAR</t>
  </si>
  <si>
    <t>BUCHA RED 3/4`` X 1/2`` BSP 150# GALV</t>
  </si>
  <si>
    <t>COTOVELO FEMEA P/GAS 3/4`` X 26MM PRENSAR</t>
  </si>
  <si>
    <t>TUBO MULTICAMADA GAS DN 26MM BRANCO</t>
  </si>
  <si>
    <t>CONECTOR FEMEA P/GAS 1`` X 32MM PRENSAR</t>
  </si>
  <si>
    <t>COTOVELO FEMEA P/GAS 3/4`` X 32MM PRENSAR</t>
  </si>
  <si>
    <t>TUBO MULTICAMADA GAS DN 32MM BRANCO</t>
  </si>
  <si>
    <t>PLUG 1/2`` BSP 150# GALV</t>
  </si>
  <si>
    <t>BUCHA RED 1`` X 3/4`` BSP 150# GALV</t>
  </si>
  <si>
    <t>NIPLE DUPLO 3/4 BSP 150 GALVANIZADA</t>
  </si>
  <si>
    <t>CONECTOR FEMEA P/GAS 3/4`` X 20MM PRENSAR</t>
  </si>
  <si>
    <t>UNIAO 3/4``PLANA BSP 150# GALV</t>
  </si>
  <si>
    <t>VALVULA ESF TRIPARTIDA 3/4`` PR</t>
  </si>
  <si>
    <t>PLUG 3/4`` BSP 150# GALV</t>
  </si>
  <si>
    <t>BUCHA NYLON 10 C/ PARAFUSO</t>
  </si>
  <si>
    <t>NIPLE 1`` BSP 150# GALV</t>
  </si>
  <si>
    <t>UNIAO 1`` PLANA BSP 150# GALV</t>
  </si>
  <si>
    <t>VALVULA ESF MONOBLOCO 1´´</t>
  </si>
  <si>
    <t>TEE FEMEA P/GAS 20MM X 3/4``</t>
  </si>
  <si>
    <t>TEE FEMEA P/GAS 20MM X 1/2``</t>
  </si>
  <si>
    <t>SUPORTE "L" ATE 1"</t>
  </si>
  <si>
    <t>COTOVELO FEMEA P/GAS 3/4`` X 20MM PRENSAR</t>
  </si>
  <si>
    <t>PRUMADA - MULTICAMADA Ø20mm</t>
  </si>
  <si>
    <t>PRUMADA - MULTICAMADA Ø26mm</t>
  </si>
  <si>
    <t>PRUMADA - MULTICAMADA Ø32mm</t>
  </si>
  <si>
    <t>TEE FEMEA P/GAS 26MM X 3/4``</t>
  </si>
  <si>
    <t>TEE FEMEA P/GAS 32MM X 3/4``</t>
  </si>
  <si>
    <t>QUANT. PAVIMENTOS</t>
  </si>
  <si>
    <t xml:space="preserve">TUBO AÇO  1/2" </t>
  </si>
  <si>
    <t>TEE 3/4" BSP 150# GALV</t>
  </si>
  <si>
    <t>COTOVELO 3/4" BSP 150# GALV</t>
  </si>
  <si>
    <t>TUBO AÇO  3/4"</t>
  </si>
  <si>
    <t>METRAGEM REDE</t>
  </si>
  <si>
    <t>PRUMADA - AÇO Ø2"</t>
  </si>
  <si>
    <t xml:space="preserve">TUBO AÇO 2" </t>
  </si>
  <si>
    <t>CURVA 90 SCH40 S/C 2</t>
  </si>
  <si>
    <t>TE RED SCH40 S/C 2 X 1</t>
  </si>
  <si>
    <t>REDUCAO CONC SCH40 S/C 1 X 3/4</t>
  </si>
  <si>
    <t>REDUCAO CONC SCH40 S/C 3/4 X 1/2</t>
  </si>
  <si>
    <t>PRUMADA - AÇO Ø1"</t>
  </si>
  <si>
    <t xml:space="preserve">TUBO AÇO  1" </t>
  </si>
  <si>
    <t>CURVA 90 SCH40 S/C 1</t>
  </si>
  <si>
    <t>TE RED SCH40 S/C 1 X 1/2"</t>
  </si>
  <si>
    <t>CANTONEIRA 1" x 1/2</t>
  </si>
  <si>
    <t>BARRA ROSCADA 1/4"</t>
  </si>
  <si>
    <t>PORCA SEXTAVADA 1/4"</t>
  </si>
  <si>
    <t>PARABOLT CONE x JAQUETA 3/8"</t>
  </si>
  <si>
    <t>PRUMADA - AÇO Ø3/4"</t>
  </si>
  <si>
    <t>QUANTIDADE DE BLOCOS:</t>
  </si>
  <si>
    <t>QUANT. PAVIMENTOS:</t>
  </si>
  <si>
    <t>TINTA ALUMINIO 3600ML</t>
  </si>
  <si>
    <t>QTD</t>
  </si>
  <si>
    <t>OS</t>
  </si>
  <si>
    <t>COTOVELO 1.1/4</t>
  </si>
  <si>
    <t>PLUG 1.1/4</t>
  </si>
  <si>
    <t>TEE 1.1/4 X 1.1/4 X 1</t>
  </si>
  <si>
    <t>COTOVELO 1''</t>
  </si>
  <si>
    <t>TEE 1'' X 1 X 3/4</t>
  </si>
  <si>
    <t>TEE 1.1/4 X 1.1/4 X 3/4</t>
  </si>
  <si>
    <t>COTOVELO FEMEA 3/4</t>
  </si>
  <si>
    <t>PLUG 3/4</t>
  </si>
  <si>
    <t>REGULADOR DE EST. ÚNICO C/ MANOMETRO</t>
  </si>
  <si>
    <t>CODIGO</t>
  </si>
  <si>
    <t>DESCRICAO</t>
  </si>
  <si>
    <t xml:space="preserve">ART </t>
  </si>
  <si>
    <t>VÁLVULA MONOBLOCO 1.1/4</t>
  </si>
  <si>
    <t>TUBO AÇO 1.1/4 C/C SCH40 PRETO</t>
  </si>
  <si>
    <t>TUBO AÇO 1 C/C SCH40 PRETO</t>
  </si>
  <si>
    <t>TUBO AÇO 3/4 S/C SCH40 PRETO</t>
  </si>
  <si>
    <t>TEE 1.1/4 BSP #150 GALV</t>
  </si>
  <si>
    <t>KM RODADO</t>
  </si>
  <si>
    <t>SUPERVISOR DE INSTALACAO</t>
  </si>
  <si>
    <t>AJUDANTE DE INSTALACAO</t>
  </si>
  <si>
    <t>MECANICO DE INSTALACAO</t>
  </si>
  <si>
    <t>BUCHA RED 1.1/4 X 3/4 BSP 150# GALV</t>
  </si>
  <si>
    <t>BUCHA RED 1 X 3/4 BSP 150# GALV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</si>
</sst>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9966"/>
      <name val="Calibri"/>
      <family val="2"/>
      <scheme val="minor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 applyFill="0" applyProtection="0"/>
    <xf numFmtId="44" fontId="5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44" fontId="0" fillId="0" borderId="0" xfId="2" applyFont="1" applyAlignment="1">
      <alignment horizontal="center"/>
    </xf>
    <xf numFmtId="44" fontId="1" fillId="0" borderId="24" xfId="2" applyFont="1" applyBorder="1" applyAlignment="1">
      <alignment horizontal="center"/>
    </xf>
    <xf numFmtId="44" fontId="1" fillId="0" borderId="27" xfId="2" applyFont="1" applyBorder="1" applyAlignment="1">
      <alignment horizontal="center"/>
    </xf>
    <xf numFmtId="44" fontId="0" fillId="0" borderId="18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13" xfId="2" applyFont="1" applyBorder="1" applyAlignment="1">
      <alignment horizontal="center"/>
    </xf>
    <xf numFmtId="44" fontId="1" fillId="0" borderId="4" xfId="2" applyFont="1" applyBorder="1" applyAlignment="1">
      <alignment horizontal="center"/>
    </xf>
    <xf numFmtId="44" fontId="0" fillId="0" borderId="24" xfId="2" applyFont="1" applyBorder="1" applyAlignment="1">
      <alignment horizontal="center"/>
    </xf>
    <xf numFmtId="44" fontId="0" fillId="0" borderId="12" xfId="2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1" fillId="0" borderId="27" xfId="0" applyFont="1" applyBorder="1"/>
    <xf numFmtId="44" fontId="1" fillId="0" borderId="0" xfId="2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2" fillId="0" borderId="2" xfId="0" applyNumberFormat="1" applyFont="1" applyBorder="1"/>
    <xf numFmtId="44" fontId="2" fillId="0" borderId="2" xfId="2" applyFont="1" applyBorder="1"/>
    <xf numFmtId="0" fontId="0" fillId="0" borderId="2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2" fillId="0" borderId="26" xfId="0" applyNumberFormat="1" applyFont="1" applyBorder="1"/>
    <xf numFmtId="44" fontId="2" fillId="0" borderId="14" xfId="0" applyNumberFormat="1" applyFont="1" applyBorder="1"/>
    <xf numFmtId="44" fontId="2" fillId="0" borderId="14" xfId="2" applyFont="1" applyBorder="1"/>
    <xf numFmtId="44" fontId="2" fillId="0" borderId="19" xfId="2" applyFont="1" applyBorder="1"/>
    <xf numFmtId="0" fontId="0" fillId="0" borderId="21" xfId="0" applyBorder="1" applyAlignment="1">
      <alignment horizontal="center"/>
    </xf>
    <xf numFmtId="0" fontId="1" fillId="0" borderId="27" xfId="0" applyFont="1" applyBorder="1" applyAlignment="1">
      <alignment horizontal="center"/>
    </xf>
    <xf numFmtId="44" fontId="2" fillId="0" borderId="25" xfId="0" applyNumberFormat="1" applyFont="1" applyBorder="1"/>
    <xf numFmtId="0" fontId="0" fillId="0" borderId="3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44" fontId="2" fillId="0" borderId="11" xfId="0" applyNumberFormat="1" applyFont="1" applyBorder="1"/>
    <xf numFmtId="44" fontId="2" fillId="0" borderId="15" xfId="0" applyNumberFormat="1" applyFont="1" applyBorder="1"/>
    <xf numFmtId="44" fontId="0" fillId="0" borderId="15" xfId="2" applyFont="1" applyBorder="1" applyAlignment="1">
      <alignment horizontal="center"/>
    </xf>
    <xf numFmtId="44" fontId="2" fillId="0" borderId="30" xfId="0" applyNumberFormat="1" applyFont="1" applyBorder="1"/>
    <xf numFmtId="44" fontId="0" fillId="0" borderId="20" xfId="2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4" fontId="2" fillId="0" borderId="15" xfId="2" applyFont="1" applyBorder="1"/>
    <xf numFmtId="0" fontId="0" fillId="3" borderId="4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0" xfId="0" applyBorder="1" applyAlignment="1">
      <alignment horizontal="center"/>
    </xf>
    <xf numFmtId="44" fontId="2" fillId="0" borderId="41" xfId="0" applyNumberFormat="1" applyFont="1" applyBorder="1"/>
    <xf numFmtId="44" fontId="2" fillId="0" borderId="41" xfId="2" applyFont="1" applyBorder="1"/>
    <xf numFmtId="44" fontId="2" fillId="0" borderId="42" xfId="2" applyFont="1" applyBorder="1"/>
    <xf numFmtId="44" fontId="2" fillId="0" borderId="14" xfId="2" applyFont="1" applyFill="1" applyBorder="1"/>
    <xf numFmtId="44" fontId="2" fillId="0" borderId="3" xfId="2" applyFont="1" applyFill="1" applyBorder="1"/>
    <xf numFmtId="44" fontId="2" fillId="0" borderId="19" xfId="2" applyFont="1" applyFill="1" applyBorder="1"/>
    <xf numFmtId="44" fontId="6" fillId="0" borderId="0" xfId="2" applyFont="1" applyAlignment="1">
      <alignment horizontal="center"/>
    </xf>
    <xf numFmtId="44" fontId="5" fillId="0" borderId="0" xfId="2" applyFont="1" applyAlignment="1">
      <alignment horizontal="center"/>
    </xf>
    <xf numFmtId="0" fontId="9" fillId="2" borderId="2" xfId="0" applyFont="1" applyFill="1" applyBorder="1"/>
    <xf numFmtId="0" fontId="8" fillId="2" borderId="2" xfId="0" applyFont="1" applyFill="1" applyBorder="1"/>
    <xf numFmtId="0" fontId="7" fillId="2" borderId="2" xfId="0" applyFont="1" applyFill="1" applyBorder="1"/>
    <xf numFmtId="0" fontId="8" fillId="0" borderId="2" xfId="0" applyFont="1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0" fillId="2" borderId="2" xfId="0" applyFill="1" applyBorder="1"/>
    <xf numFmtId="0" fontId="8" fillId="0" borderId="2" xfId="0" applyFont="1" applyBorder="1"/>
    <xf numFmtId="0" fontId="2" fillId="2" borderId="2" xfId="0" applyFont="1" applyFill="1" applyBorder="1"/>
    <xf numFmtId="44" fontId="5" fillId="0" borderId="37" xfId="2" applyFont="1" applyFill="1" applyBorder="1" applyAlignment="1">
      <alignment horizontal="center"/>
    </xf>
    <xf numFmtId="44" fontId="5" fillId="0" borderId="28" xfId="2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7" fillId="2" borderId="2" xfId="0" applyFont="1" applyFill="1" applyBorder="1"/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44" fontId="1" fillId="0" borderId="23" xfId="2" applyFont="1" applyFill="1" applyBorder="1" applyAlignment="1">
      <alignment horizontal="center"/>
    </xf>
    <xf numFmtId="44" fontId="1" fillId="0" borderId="28" xfId="2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8" xfId="0" quotePrefix="1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</cellXfs>
  <cellStyles count="3">
    <cellStyle name="Moeda" xfId="2" builtinId="4"/>
    <cellStyle name="Normal" xfId="0" builtinId="0"/>
    <cellStyle name="Normal 2" xfId="1" xr:uid="{A9BD97AC-10EF-4168-A47B-D4D033EE4501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73EA-179C-4519-9FBD-5B094BAE842C}">
  <dimension ref="A1:J32"/>
  <sheetViews>
    <sheetView tabSelected="1" topLeftCell="A2" workbookViewId="0">
      <selection activeCell="A2" sqref="A2:G27"/>
    </sheetView>
  </sheetViews>
  <sheetFormatPr defaultRowHeight="14.4" x14ac:dyDescent="0.3"/>
  <cols>
    <col min="1" max="1" width="7.77734375" bestFit="1" customWidth="1"/>
    <col min="6" max="6" width="6.88671875" customWidth="1"/>
    <col min="7" max="7" width="27.109375" hidden="1" customWidth="1"/>
    <col min="8" max="8" width="7.33203125" customWidth="1"/>
    <col min="9" max="9" width="9.21875" style="60" customWidth="1"/>
    <col min="10" max="10" width="24" style="60" bestFit="1" customWidth="1"/>
  </cols>
  <sheetData>
    <row r="1" spans="1:10" ht="15" hidden="1" thickBot="1" x14ac:dyDescent="0.35">
      <c r="A1" s="72" t="s">
        <v>46</v>
      </c>
      <c r="B1" s="73"/>
      <c r="C1" s="73"/>
      <c r="D1" s="73"/>
      <c r="E1" s="73"/>
      <c r="F1" s="73"/>
      <c r="G1" s="73"/>
      <c r="H1" s="74"/>
      <c r="I1" s="70" t="s">
        <v>5</v>
      </c>
      <c r="J1" s="71"/>
    </row>
    <row r="2" spans="1:10" x14ac:dyDescent="0.3">
      <c r="A2" s="61" t="s">
        <v>76</v>
      </c>
      <c r="B2" s="69" t="s">
        <v>77</v>
      </c>
      <c r="C2" s="69"/>
      <c r="D2" s="69"/>
      <c r="E2" s="69"/>
      <c r="F2" s="69"/>
      <c r="G2" s="69"/>
      <c r="H2" s="61" t="s">
        <v>65</v>
      </c>
      <c r="I2" s="61" t="s">
        <v>66</v>
      </c>
    </row>
    <row r="3" spans="1:10" x14ac:dyDescent="0.3">
      <c r="A3" s="62">
        <v>1948</v>
      </c>
      <c r="B3" s="75" t="s">
        <v>75</v>
      </c>
      <c r="C3" s="75"/>
      <c r="D3" s="75"/>
      <c r="E3" s="75"/>
      <c r="F3" s="75"/>
      <c r="G3" s="63"/>
      <c r="H3" s="64">
        <v>1</v>
      </c>
      <c r="I3" s="64">
        <v>1072</v>
      </c>
    </row>
    <row r="4" spans="1:10" x14ac:dyDescent="0.3">
      <c r="A4" s="62">
        <v>2219</v>
      </c>
      <c r="B4" s="68" t="s">
        <v>79</v>
      </c>
      <c r="C4" s="68"/>
      <c r="D4" s="68"/>
      <c r="E4" s="68"/>
      <c r="F4" s="68"/>
      <c r="G4" s="68"/>
      <c r="H4" s="64">
        <v>1</v>
      </c>
      <c r="I4" s="64">
        <v>1072</v>
      </c>
    </row>
    <row r="5" spans="1:10" x14ac:dyDescent="0.3">
      <c r="A5" s="62">
        <v>14322</v>
      </c>
      <c r="B5" s="68" t="s">
        <v>80</v>
      </c>
      <c r="C5" s="68"/>
      <c r="D5" s="68"/>
      <c r="E5" s="68"/>
      <c r="F5" s="68"/>
      <c r="G5" s="68"/>
      <c r="H5" s="64">
        <v>28</v>
      </c>
      <c r="I5" s="64">
        <v>1072</v>
      </c>
    </row>
    <row r="6" spans="1:10" x14ac:dyDescent="0.3">
      <c r="A6" s="62">
        <v>2122</v>
      </c>
      <c r="B6" s="68" t="s">
        <v>81</v>
      </c>
      <c r="C6" s="68"/>
      <c r="D6" s="68"/>
      <c r="E6" s="68"/>
      <c r="F6" s="68"/>
      <c r="G6" s="68"/>
      <c r="H6" s="64">
        <v>15</v>
      </c>
      <c r="I6" s="64">
        <v>1072</v>
      </c>
    </row>
    <row r="7" spans="1:10" x14ac:dyDescent="0.3">
      <c r="A7" s="65">
        <v>2141</v>
      </c>
      <c r="B7" s="68" t="s">
        <v>82</v>
      </c>
      <c r="C7" s="68"/>
      <c r="D7" s="68"/>
      <c r="E7" s="68"/>
      <c r="F7" s="68"/>
      <c r="G7" s="68"/>
      <c r="H7" s="64">
        <v>12</v>
      </c>
      <c r="I7" s="64">
        <v>1072</v>
      </c>
    </row>
    <row r="8" spans="1:10" x14ac:dyDescent="0.3">
      <c r="A8" s="62">
        <v>2036</v>
      </c>
      <c r="B8" s="68" t="s">
        <v>83</v>
      </c>
      <c r="C8" s="68"/>
      <c r="D8" s="68"/>
      <c r="E8" s="68"/>
      <c r="F8" s="68"/>
      <c r="G8" s="68"/>
      <c r="H8" s="64">
        <v>1</v>
      </c>
      <c r="I8" s="64">
        <v>1072</v>
      </c>
      <c r="J8" s="59"/>
    </row>
    <row r="9" spans="1:10" x14ac:dyDescent="0.3">
      <c r="A9" s="62">
        <v>1583</v>
      </c>
      <c r="B9" s="68" t="s">
        <v>67</v>
      </c>
      <c r="C9" s="68"/>
      <c r="D9" s="68"/>
      <c r="E9" s="68"/>
      <c r="F9" s="68"/>
      <c r="G9" s="68"/>
      <c r="H9" s="64">
        <v>15</v>
      </c>
      <c r="I9" s="64">
        <v>1072</v>
      </c>
    </row>
    <row r="10" spans="1:10" x14ac:dyDescent="0.3">
      <c r="A10" s="62">
        <v>1907</v>
      </c>
      <c r="B10" s="68" t="s">
        <v>68</v>
      </c>
      <c r="C10" s="68"/>
      <c r="D10" s="68"/>
      <c r="E10" s="68"/>
      <c r="F10" s="68"/>
      <c r="G10" s="68"/>
      <c r="H10" s="64">
        <v>2</v>
      </c>
      <c r="I10" s="64">
        <v>1072</v>
      </c>
    </row>
    <row r="11" spans="1:10" x14ac:dyDescent="0.3">
      <c r="A11" s="62">
        <v>2076</v>
      </c>
      <c r="B11" s="68" t="s">
        <v>69</v>
      </c>
      <c r="C11" s="68"/>
      <c r="D11" s="68"/>
      <c r="E11" s="68"/>
      <c r="F11" s="68"/>
      <c r="G11" s="68"/>
      <c r="H11" s="64">
        <v>1</v>
      </c>
      <c r="I11" s="64">
        <v>1072</v>
      </c>
    </row>
    <row r="12" spans="1:10" x14ac:dyDescent="0.3">
      <c r="A12" s="62">
        <v>1571</v>
      </c>
      <c r="B12" s="68" t="s">
        <v>70</v>
      </c>
      <c r="C12" s="68"/>
      <c r="D12" s="68"/>
      <c r="E12" s="68"/>
      <c r="F12" s="68"/>
      <c r="G12" s="68"/>
      <c r="H12" s="64">
        <v>2</v>
      </c>
      <c r="I12" s="64">
        <v>1072</v>
      </c>
    </row>
    <row r="13" spans="1:10" x14ac:dyDescent="0.3">
      <c r="A13" s="62">
        <v>2075</v>
      </c>
      <c r="B13" s="68" t="s">
        <v>71</v>
      </c>
      <c r="C13" s="68"/>
      <c r="D13" s="68"/>
      <c r="E13" s="68"/>
      <c r="F13" s="68"/>
      <c r="G13" s="68"/>
      <c r="H13" s="64">
        <v>1</v>
      </c>
      <c r="I13" s="64">
        <v>1072</v>
      </c>
    </row>
    <row r="14" spans="1:10" x14ac:dyDescent="0.3">
      <c r="A14" s="62">
        <v>1395</v>
      </c>
      <c r="B14" s="68" t="s">
        <v>88</v>
      </c>
      <c r="C14" s="68"/>
      <c r="D14" s="68"/>
      <c r="E14" s="68"/>
      <c r="F14" s="68"/>
      <c r="G14" s="68"/>
      <c r="H14" s="64">
        <v>1</v>
      </c>
      <c r="I14" s="64">
        <v>1072</v>
      </c>
    </row>
    <row r="15" spans="1:10" x14ac:dyDescent="0.3">
      <c r="A15" s="65">
        <v>1601</v>
      </c>
      <c r="B15" s="68" t="s">
        <v>44</v>
      </c>
      <c r="C15" s="68"/>
      <c r="D15" s="68"/>
      <c r="E15" s="68"/>
      <c r="F15" s="68"/>
      <c r="G15" s="68"/>
      <c r="H15" s="64">
        <v>6</v>
      </c>
      <c r="I15" s="64">
        <v>1072</v>
      </c>
    </row>
    <row r="16" spans="1:10" x14ac:dyDescent="0.3">
      <c r="A16" s="62">
        <v>1088</v>
      </c>
      <c r="B16" s="68" t="s">
        <v>72</v>
      </c>
      <c r="C16" s="68"/>
      <c r="D16" s="68"/>
      <c r="E16" s="68"/>
      <c r="F16" s="68"/>
      <c r="G16" s="68"/>
      <c r="H16" s="64">
        <v>1</v>
      </c>
      <c r="I16" s="64">
        <v>1072</v>
      </c>
    </row>
    <row r="17" spans="1:10" x14ac:dyDescent="0.3">
      <c r="A17" s="62">
        <v>14154</v>
      </c>
      <c r="B17" s="68" t="s">
        <v>89</v>
      </c>
      <c r="C17" s="68"/>
      <c r="D17" s="68"/>
      <c r="E17" s="68"/>
      <c r="F17" s="68"/>
      <c r="G17" s="68"/>
      <c r="H17" s="64">
        <v>1</v>
      </c>
      <c r="I17" s="64">
        <v>1072</v>
      </c>
    </row>
    <row r="18" spans="1:10" x14ac:dyDescent="0.3">
      <c r="A18" s="62">
        <v>1618</v>
      </c>
      <c r="B18" s="68" t="s">
        <v>73</v>
      </c>
      <c r="C18" s="68"/>
      <c r="D18" s="68"/>
      <c r="E18" s="68"/>
      <c r="F18" s="68"/>
      <c r="G18" s="68"/>
      <c r="H18" s="64">
        <v>5</v>
      </c>
      <c r="I18" s="64">
        <v>1072</v>
      </c>
    </row>
    <row r="19" spans="1:10" x14ac:dyDescent="0.3">
      <c r="A19" s="62">
        <v>1913</v>
      </c>
      <c r="B19" s="68" t="s">
        <v>74</v>
      </c>
      <c r="C19" s="68"/>
      <c r="D19" s="68"/>
      <c r="E19" s="68"/>
      <c r="F19" s="68"/>
      <c r="G19" s="68"/>
      <c r="H19" s="64">
        <v>5</v>
      </c>
      <c r="I19" s="64">
        <v>1072</v>
      </c>
    </row>
    <row r="20" spans="1:10" x14ac:dyDescent="0.3">
      <c r="A20" s="62">
        <v>9830</v>
      </c>
      <c r="B20" s="68" t="s">
        <v>34</v>
      </c>
      <c r="C20" s="68"/>
      <c r="D20" s="68"/>
      <c r="E20" s="68"/>
      <c r="F20" s="68"/>
      <c r="G20" s="68"/>
      <c r="H20" s="64">
        <v>4</v>
      </c>
      <c r="I20" s="64">
        <v>1072</v>
      </c>
    </row>
    <row r="21" spans="1:10" x14ac:dyDescent="0.3">
      <c r="A21" s="62">
        <v>12626</v>
      </c>
      <c r="B21" s="68" t="s">
        <v>28</v>
      </c>
      <c r="C21" s="68"/>
      <c r="D21" s="68"/>
      <c r="E21" s="68"/>
      <c r="F21" s="68"/>
      <c r="G21" s="68"/>
      <c r="H21" s="64">
        <v>8</v>
      </c>
      <c r="I21" s="64">
        <v>1072</v>
      </c>
    </row>
    <row r="22" spans="1:10" x14ac:dyDescent="0.3">
      <c r="A22" s="66">
        <v>9346</v>
      </c>
      <c r="B22" s="68" t="s">
        <v>6</v>
      </c>
      <c r="C22" s="68"/>
      <c r="D22" s="68"/>
      <c r="E22" s="68"/>
      <c r="F22" s="68"/>
      <c r="G22" s="68"/>
      <c r="H22" s="65">
        <v>1</v>
      </c>
      <c r="I22" s="64">
        <v>1072</v>
      </c>
      <c r="J22"/>
    </row>
    <row r="23" spans="1:10" x14ac:dyDescent="0.3">
      <c r="A23" s="66">
        <v>2089</v>
      </c>
      <c r="B23" s="68" t="s">
        <v>64</v>
      </c>
      <c r="C23" s="68"/>
      <c r="D23" s="68"/>
      <c r="E23" s="68"/>
      <c r="F23" s="68"/>
      <c r="G23" s="68"/>
      <c r="H23" s="65">
        <v>1</v>
      </c>
      <c r="I23" s="64">
        <v>1072</v>
      </c>
      <c r="J23"/>
    </row>
    <row r="24" spans="1:10" x14ac:dyDescent="0.3">
      <c r="A24" s="66">
        <v>2386</v>
      </c>
      <c r="B24" s="68" t="s">
        <v>7</v>
      </c>
      <c r="C24" s="68"/>
      <c r="D24" s="68"/>
      <c r="E24" s="68"/>
      <c r="F24" s="68"/>
      <c r="G24" s="68"/>
      <c r="H24" s="65">
        <v>5</v>
      </c>
      <c r="I24" s="64">
        <v>1072</v>
      </c>
      <c r="J24"/>
    </row>
    <row r="25" spans="1:10" x14ac:dyDescent="0.3">
      <c r="A25" s="66">
        <v>1896</v>
      </c>
      <c r="B25" s="68" t="s">
        <v>8</v>
      </c>
      <c r="C25" s="68"/>
      <c r="D25" s="68"/>
      <c r="E25" s="68"/>
      <c r="F25" s="68"/>
      <c r="G25" s="68"/>
      <c r="H25" s="65">
        <v>10</v>
      </c>
      <c r="I25" s="64">
        <v>1072</v>
      </c>
      <c r="J25"/>
    </row>
    <row r="26" spans="1:10" x14ac:dyDescent="0.3">
      <c r="A26" s="66">
        <v>1972</v>
      </c>
      <c r="B26" s="68" t="s">
        <v>9</v>
      </c>
      <c r="C26" s="68"/>
      <c r="D26" s="68"/>
      <c r="E26" s="68"/>
      <c r="F26" s="68"/>
      <c r="G26" s="68"/>
      <c r="H26" s="65">
        <v>10</v>
      </c>
      <c r="I26" s="64">
        <v>1072</v>
      </c>
      <c r="J26"/>
    </row>
    <row r="27" spans="1:10" x14ac:dyDescent="0.3">
      <c r="A27" s="65">
        <v>1688</v>
      </c>
      <c r="B27" s="75" t="s">
        <v>13</v>
      </c>
      <c r="C27" s="75"/>
      <c r="D27" s="75"/>
      <c r="E27" s="75"/>
      <c r="F27" s="75"/>
      <c r="G27" s="63"/>
      <c r="H27" s="65">
        <v>2</v>
      </c>
      <c r="I27" s="64">
        <v>1072</v>
      </c>
      <c r="J27"/>
    </row>
    <row r="28" spans="1:10" x14ac:dyDescent="0.3">
      <c r="A28" s="66">
        <v>2266</v>
      </c>
      <c r="B28" s="75" t="s">
        <v>87</v>
      </c>
      <c r="C28" s="75"/>
      <c r="D28" s="75"/>
      <c r="E28" s="75"/>
      <c r="F28" s="75"/>
      <c r="G28" s="63"/>
      <c r="H28" s="67">
        <v>20</v>
      </c>
      <c r="I28" s="64">
        <v>1072</v>
      </c>
    </row>
    <row r="29" spans="1:10" x14ac:dyDescent="0.3">
      <c r="A29" s="66">
        <v>2256</v>
      </c>
      <c r="B29" s="75" t="s">
        <v>86</v>
      </c>
      <c r="C29" s="75"/>
      <c r="D29" s="75"/>
      <c r="E29" s="75"/>
      <c r="F29" s="75"/>
      <c r="G29" s="63"/>
      <c r="H29" s="67">
        <v>20</v>
      </c>
      <c r="I29" s="64">
        <v>1072</v>
      </c>
    </row>
    <row r="30" spans="1:10" x14ac:dyDescent="0.3">
      <c r="A30" s="66">
        <v>2264</v>
      </c>
      <c r="B30" s="75" t="s">
        <v>85</v>
      </c>
      <c r="C30" s="75"/>
      <c r="D30" s="75"/>
      <c r="E30" s="75"/>
      <c r="F30" s="75"/>
      <c r="G30" s="63"/>
      <c r="H30" s="67">
        <v>10</v>
      </c>
      <c r="I30" s="64">
        <v>1072</v>
      </c>
    </row>
    <row r="31" spans="1:10" x14ac:dyDescent="0.3">
      <c r="A31" s="66">
        <v>9224</v>
      </c>
      <c r="B31" s="75" t="s">
        <v>78</v>
      </c>
      <c r="C31" s="75"/>
      <c r="D31" s="75"/>
      <c r="E31" s="75"/>
      <c r="F31" s="75"/>
      <c r="G31" s="63"/>
      <c r="H31" s="67">
        <v>1</v>
      </c>
      <c r="I31" s="64">
        <v>1072</v>
      </c>
    </row>
    <row r="32" spans="1:10" x14ac:dyDescent="0.3">
      <c r="A32" s="66">
        <v>9226</v>
      </c>
      <c r="B32" s="75" t="s">
        <v>84</v>
      </c>
      <c r="C32" s="75"/>
      <c r="D32" s="75"/>
      <c r="E32" s="75"/>
      <c r="F32" s="75"/>
      <c r="G32" s="63"/>
      <c r="H32" s="67">
        <v>144</v>
      </c>
      <c r="I32" s="64">
        <v>1072</v>
      </c>
    </row>
  </sheetData>
  <mergeCells count="33">
    <mergeCell ref="B32:F32"/>
    <mergeCell ref="B28:F28"/>
    <mergeCell ref="B29:F29"/>
    <mergeCell ref="B30:F30"/>
    <mergeCell ref="B31:F31"/>
    <mergeCell ref="B27:F27"/>
    <mergeCell ref="B24:G24"/>
    <mergeCell ref="B25:G25"/>
    <mergeCell ref="B26:G26"/>
    <mergeCell ref="B21:G21"/>
    <mergeCell ref="B22:G22"/>
    <mergeCell ref="B23:G23"/>
    <mergeCell ref="B20:G20"/>
    <mergeCell ref="I1:J1"/>
    <mergeCell ref="A1:H1"/>
    <mergeCell ref="B19:G19"/>
    <mergeCell ref="B18:G18"/>
    <mergeCell ref="B5:G5"/>
    <mergeCell ref="B6:G6"/>
    <mergeCell ref="B7:G7"/>
    <mergeCell ref="B8:G8"/>
    <mergeCell ref="B9:G9"/>
    <mergeCell ref="B10:G10"/>
    <mergeCell ref="B11:G11"/>
    <mergeCell ref="B12:G12"/>
    <mergeCell ref="B3:F3"/>
    <mergeCell ref="B15:G15"/>
    <mergeCell ref="B16:G16"/>
    <mergeCell ref="B17:G17"/>
    <mergeCell ref="B2:G2"/>
    <mergeCell ref="B4:G4"/>
    <mergeCell ref="B13:G13"/>
    <mergeCell ref="B14:G1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A05C-06D2-45F1-94FA-E61D5E32587E}">
  <dimension ref="B1:K96"/>
  <sheetViews>
    <sheetView topLeftCell="A72" workbookViewId="0">
      <selection activeCell="B85" sqref="B85:K85"/>
    </sheetView>
  </sheetViews>
  <sheetFormatPr defaultRowHeight="14.4" x14ac:dyDescent="0.3"/>
  <cols>
    <col min="1" max="1" width="3.33203125" customWidth="1"/>
    <col min="7" max="7" width="6.88671875" customWidth="1"/>
    <col min="8" max="8" width="27.109375" hidden="1" customWidth="1"/>
    <col min="9" max="9" width="19.109375" bestFit="1" customWidth="1"/>
    <col min="10" max="10" width="16.88671875" style="8" customWidth="1"/>
    <col min="11" max="11" width="16.109375" style="8" customWidth="1"/>
  </cols>
  <sheetData>
    <row r="1" spans="2:11" ht="15" thickBot="1" x14ac:dyDescent="0.35">
      <c r="B1" s="6"/>
      <c r="C1" s="6"/>
      <c r="D1" s="6"/>
      <c r="E1" s="6"/>
      <c r="F1" s="6"/>
      <c r="G1" s="6"/>
      <c r="H1" s="7"/>
      <c r="I1" s="7"/>
      <c r="J1" s="20"/>
      <c r="K1" s="21"/>
    </row>
    <row r="2" spans="2:11" ht="15" thickBot="1" x14ac:dyDescent="0.35">
      <c r="B2" s="91" t="s">
        <v>36</v>
      </c>
      <c r="C2" s="92"/>
      <c r="D2" s="92"/>
      <c r="E2" s="92"/>
      <c r="F2" s="92"/>
      <c r="G2" s="92"/>
      <c r="H2" s="92"/>
      <c r="I2" s="92"/>
      <c r="J2" s="92"/>
      <c r="K2" s="93"/>
    </row>
    <row r="3" spans="2:11" ht="15" hidden="1" thickBot="1" x14ac:dyDescent="0.35">
      <c r="B3" s="99" t="s">
        <v>41</v>
      </c>
      <c r="C3" s="100"/>
      <c r="D3" s="101"/>
      <c r="E3" s="102">
        <v>0</v>
      </c>
      <c r="F3" s="102"/>
      <c r="G3" s="103"/>
      <c r="H3" s="3" t="s">
        <v>62</v>
      </c>
      <c r="I3" s="41">
        <v>0</v>
      </c>
      <c r="J3" s="94" t="s">
        <v>5</v>
      </c>
      <c r="K3" s="95"/>
    </row>
    <row r="4" spans="2:11" ht="15" thickBot="1" x14ac:dyDescent="0.35">
      <c r="B4" s="96" t="s">
        <v>1</v>
      </c>
      <c r="C4" s="97"/>
      <c r="D4" s="97"/>
      <c r="E4" s="97"/>
      <c r="F4" s="97"/>
      <c r="G4" s="98"/>
      <c r="H4" s="34" t="s">
        <v>10</v>
      </c>
      <c r="I4" s="19" t="s">
        <v>0</v>
      </c>
      <c r="J4" s="14" t="s">
        <v>2</v>
      </c>
      <c r="K4" s="10" t="s">
        <v>3</v>
      </c>
    </row>
    <row r="5" spans="2:11" x14ac:dyDescent="0.3">
      <c r="B5" s="88" t="s">
        <v>24</v>
      </c>
      <c r="C5" s="89"/>
      <c r="D5" s="89"/>
      <c r="E5" s="89"/>
      <c r="F5" s="89"/>
      <c r="G5" s="90"/>
      <c r="H5" s="24">
        <v>2</v>
      </c>
      <c r="I5" s="24">
        <f>H5*E3*I3</f>
        <v>0</v>
      </c>
      <c r="J5" s="29">
        <v>18.2</v>
      </c>
      <c r="K5" s="11">
        <f t="shared" ref="K5:K17" si="0">I5*J5</f>
        <v>0</v>
      </c>
    </row>
    <row r="6" spans="2:11" x14ac:dyDescent="0.3">
      <c r="B6" s="76" t="s">
        <v>11</v>
      </c>
      <c r="C6" s="77"/>
      <c r="D6" s="77"/>
      <c r="E6" s="77"/>
      <c r="F6" s="77"/>
      <c r="G6" s="78"/>
      <c r="H6" s="39">
        <v>0</v>
      </c>
      <c r="I6" s="25">
        <f t="shared" ref="I6:I9" si="1">H6</f>
        <v>0</v>
      </c>
      <c r="J6" s="35">
        <v>19.07</v>
      </c>
      <c r="K6" s="12">
        <f t="shared" si="0"/>
        <v>0</v>
      </c>
    </row>
    <row r="7" spans="2:11" x14ac:dyDescent="0.3">
      <c r="B7" s="76" t="s">
        <v>35</v>
      </c>
      <c r="C7" s="77"/>
      <c r="D7" s="77"/>
      <c r="E7" s="77"/>
      <c r="F7" s="77"/>
      <c r="G7" s="78"/>
      <c r="H7" s="39">
        <v>0</v>
      </c>
      <c r="I7" s="25">
        <f t="shared" si="1"/>
        <v>0</v>
      </c>
      <c r="J7" s="35">
        <v>22.08</v>
      </c>
      <c r="K7" s="12">
        <f>I7*J7</f>
        <v>0</v>
      </c>
    </row>
    <row r="8" spans="2:11" x14ac:dyDescent="0.3">
      <c r="B8" s="82" t="s">
        <v>33</v>
      </c>
      <c r="C8" s="83"/>
      <c r="D8" s="83"/>
      <c r="E8" s="83"/>
      <c r="F8" s="83"/>
      <c r="G8" s="84"/>
      <c r="H8" s="39">
        <v>0</v>
      </c>
      <c r="I8" s="25">
        <f t="shared" si="1"/>
        <v>0</v>
      </c>
      <c r="J8" s="35">
        <v>41.04</v>
      </c>
      <c r="K8" s="12">
        <f>I8*J8</f>
        <v>0</v>
      </c>
    </row>
    <row r="9" spans="2:11" x14ac:dyDescent="0.3">
      <c r="B9" s="82" t="s">
        <v>32</v>
      </c>
      <c r="C9" s="83"/>
      <c r="D9" s="83"/>
      <c r="E9" s="83"/>
      <c r="F9" s="83"/>
      <c r="G9" s="84"/>
      <c r="H9" s="39">
        <v>0</v>
      </c>
      <c r="I9" s="25">
        <f t="shared" si="1"/>
        <v>0</v>
      </c>
      <c r="J9" s="35">
        <v>30.55</v>
      </c>
      <c r="K9" s="12">
        <f>I9*J9</f>
        <v>0</v>
      </c>
    </row>
    <row r="10" spans="2:11" x14ac:dyDescent="0.3">
      <c r="B10" s="76" t="s">
        <v>12</v>
      </c>
      <c r="C10" s="77"/>
      <c r="D10" s="77"/>
      <c r="E10" s="77"/>
      <c r="F10" s="77"/>
      <c r="G10" s="78"/>
      <c r="H10" s="27">
        <v>3</v>
      </c>
      <c r="I10" s="27">
        <f>H10*E3*I3</f>
        <v>0</v>
      </c>
      <c r="J10" s="30">
        <v>10.42</v>
      </c>
      <c r="K10" s="12">
        <f t="shared" si="0"/>
        <v>0</v>
      </c>
    </row>
    <row r="11" spans="2:11" x14ac:dyDescent="0.3">
      <c r="B11" s="76" t="s">
        <v>23</v>
      </c>
      <c r="C11" s="77"/>
      <c r="D11" s="77"/>
      <c r="E11" s="77"/>
      <c r="F11" s="77"/>
      <c r="G11" s="78"/>
      <c r="H11" s="27">
        <v>2</v>
      </c>
      <c r="I11" s="27">
        <f>H11*E3*I3</f>
        <v>0</v>
      </c>
      <c r="J11" s="30">
        <v>6.07</v>
      </c>
      <c r="K11" s="12">
        <f t="shared" si="0"/>
        <v>0</v>
      </c>
    </row>
    <row r="12" spans="2:11" x14ac:dyDescent="0.3">
      <c r="B12" s="104" t="s">
        <v>25</v>
      </c>
      <c r="C12" s="105"/>
      <c r="D12" s="105"/>
      <c r="E12" s="105"/>
      <c r="F12" s="105"/>
      <c r="G12" s="106"/>
      <c r="H12" s="27">
        <v>1</v>
      </c>
      <c r="I12" s="27">
        <f>H12*E3*I3</f>
        <v>0</v>
      </c>
      <c r="J12" s="30">
        <v>25.9</v>
      </c>
      <c r="K12" s="12">
        <f t="shared" si="0"/>
        <v>0</v>
      </c>
    </row>
    <row r="13" spans="2:11" x14ac:dyDescent="0.3">
      <c r="B13" s="76" t="s">
        <v>26</v>
      </c>
      <c r="C13" s="77"/>
      <c r="D13" s="77"/>
      <c r="E13" s="77"/>
      <c r="F13" s="77"/>
      <c r="G13" s="78"/>
      <c r="H13" s="27">
        <v>1</v>
      </c>
      <c r="I13" s="27">
        <f>H13*E3*I3</f>
        <v>0</v>
      </c>
      <c r="J13" s="30">
        <v>92.16</v>
      </c>
      <c r="K13" s="12">
        <f t="shared" si="0"/>
        <v>0</v>
      </c>
    </row>
    <row r="14" spans="2:11" x14ac:dyDescent="0.3">
      <c r="B14" s="82" t="s">
        <v>21</v>
      </c>
      <c r="C14" s="83"/>
      <c r="D14" s="83"/>
      <c r="E14" s="83"/>
      <c r="F14" s="83"/>
      <c r="G14" s="84"/>
      <c r="H14" s="27">
        <v>1</v>
      </c>
      <c r="I14" s="27">
        <f>H14*E3*I3</f>
        <v>0</v>
      </c>
      <c r="J14" s="30">
        <v>4.22</v>
      </c>
      <c r="K14" s="12">
        <f t="shared" si="0"/>
        <v>0</v>
      </c>
    </row>
    <row r="15" spans="2:11" x14ac:dyDescent="0.3">
      <c r="B15" s="76" t="s">
        <v>13</v>
      </c>
      <c r="C15" s="77"/>
      <c r="D15" s="77"/>
      <c r="E15" s="77"/>
      <c r="F15" s="77"/>
      <c r="G15" s="78"/>
      <c r="H15" s="27">
        <v>2</v>
      </c>
      <c r="I15" s="28">
        <f>H15*I3</f>
        <v>0</v>
      </c>
      <c r="J15" s="56">
        <v>8.6199999999999992</v>
      </c>
      <c r="K15" s="12">
        <f t="shared" si="0"/>
        <v>0</v>
      </c>
    </row>
    <row r="16" spans="2:11" x14ac:dyDescent="0.3">
      <c r="B16" s="76" t="s">
        <v>34</v>
      </c>
      <c r="C16" s="77"/>
      <c r="D16" s="77"/>
      <c r="E16" s="77"/>
      <c r="F16" s="77"/>
      <c r="G16" s="78"/>
      <c r="H16" s="27">
        <v>2</v>
      </c>
      <c r="I16" s="27">
        <f>H16*E3*I3</f>
        <v>0</v>
      </c>
      <c r="J16" s="57">
        <v>10.15</v>
      </c>
      <c r="K16" s="12">
        <f t="shared" si="0"/>
        <v>0</v>
      </c>
    </row>
    <row r="17" spans="2:11" ht="15" thickBot="1" x14ac:dyDescent="0.35">
      <c r="B17" s="79" t="s">
        <v>28</v>
      </c>
      <c r="C17" s="80"/>
      <c r="D17" s="80"/>
      <c r="E17" s="80"/>
      <c r="F17" s="80"/>
      <c r="G17" s="81"/>
      <c r="H17" s="33">
        <v>4</v>
      </c>
      <c r="I17" s="33">
        <f>H17*I16</f>
        <v>0</v>
      </c>
      <c r="J17" s="58">
        <v>2.1</v>
      </c>
      <c r="K17" s="13">
        <f t="shared" si="0"/>
        <v>0</v>
      </c>
    </row>
    <row r="18" spans="2:11" ht="15" thickBot="1" x14ac:dyDescent="0.35">
      <c r="B18" s="6"/>
      <c r="C18" s="6"/>
      <c r="D18" s="6"/>
      <c r="E18" s="6"/>
      <c r="F18" s="6"/>
      <c r="G18" s="6"/>
      <c r="H18" s="7"/>
      <c r="I18" s="7"/>
      <c r="J18" s="9" t="s">
        <v>4</v>
      </c>
      <c r="K18" s="15">
        <f>SUM(K5:K17)</f>
        <v>0</v>
      </c>
    </row>
    <row r="19" spans="2:11" ht="15" thickBot="1" x14ac:dyDescent="0.35"/>
    <row r="20" spans="2:11" ht="15" thickBot="1" x14ac:dyDescent="0.35">
      <c r="B20" s="91" t="s">
        <v>37</v>
      </c>
      <c r="C20" s="92"/>
      <c r="D20" s="92"/>
      <c r="E20" s="92"/>
      <c r="F20" s="92"/>
      <c r="G20" s="92"/>
      <c r="H20" s="92"/>
      <c r="I20" s="92"/>
      <c r="J20" s="92"/>
      <c r="K20" s="93"/>
    </row>
    <row r="21" spans="2:11" ht="15" hidden="1" thickBot="1" x14ac:dyDescent="0.35">
      <c r="B21" s="99" t="s">
        <v>63</v>
      </c>
      <c r="C21" s="100"/>
      <c r="D21" s="101"/>
      <c r="E21" s="102">
        <v>0</v>
      </c>
      <c r="F21" s="102"/>
      <c r="G21" s="103"/>
      <c r="H21" s="47" t="s">
        <v>62</v>
      </c>
      <c r="I21" s="49">
        <v>0</v>
      </c>
      <c r="J21" s="94" t="s">
        <v>5</v>
      </c>
      <c r="K21" s="95"/>
    </row>
    <row r="22" spans="2:11" ht="15" thickBot="1" x14ac:dyDescent="0.35">
      <c r="B22" s="96" t="s">
        <v>1</v>
      </c>
      <c r="C22" s="97"/>
      <c r="D22" s="97"/>
      <c r="E22" s="97"/>
      <c r="F22" s="97"/>
      <c r="G22" s="98"/>
      <c r="H22" s="34" t="s">
        <v>10</v>
      </c>
      <c r="I22" s="19" t="s">
        <v>0</v>
      </c>
      <c r="J22" s="10" t="s">
        <v>2</v>
      </c>
      <c r="K22" s="10" t="s">
        <v>3</v>
      </c>
    </row>
    <row r="23" spans="2:11" x14ac:dyDescent="0.3">
      <c r="B23" s="88" t="s">
        <v>14</v>
      </c>
      <c r="C23" s="89"/>
      <c r="D23" s="89"/>
      <c r="E23" s="89"/>
      <c r="F23" s="89"/>
      <c r="G23" s="90"/>
      <c r="H23" s="24">
        <v>2</v>
      </c>
      <c r="I23" s="36">
        <v>0</v>
      </c>
      <c r="J23" s="29">
        <v>37.4</v>
      </c>
      <c r="K23" s="11">
        <f t="shared" ref="K23:K35" si="2">I23*J23</f>
        <v>0</v>
      </c>
    </row>
    <row r="24" spans="2:11" x14ac:dyDescent="0.3">
      <c r="B24" s="82" t="s">
        <v>39</v>
      </c>
      <c r="C24" s="83"/>
      <c r="D24" s="83"/>
      <c r="E24" s="83"/>
      <c r="F24" s="83"/>
      <c r="G24" s="84"/>
      <c r="H24" s="40">
        <v>0</v>
      </c>
      <c r="I24" s="37">
        <f t="shared" ref="I24:I25" si="3">H24</f>
        <v>0</v>
      </c>
      <c r="J24" s="30">
        <v>75.099999999999994</v>
      </c>
      <c r="K24" s="12">
        <f t="shared" si="2"/>
        <v>0</v>
      </c>
    </row>
    <row r="25" spans="2:11" x14ac:dyDescent="0.3">
      <c r="B25" s="76" t="s">
        <v>16</v>
      </c>
      <c r="C25" s="77"/>
      <c r="D25" s="77"/>
      <c r="E25" s="77"/>
      <c r="F25" s="77"/>
      <c r="G25" s="78"/>
      <c r="H25" s="40">
        <v>0</v>
      </c>
      <c r="I25" s="37">
        <f t="shared" si="3"/>
        <v>0</v>
      </c>
      <c r="J25" s="30">
        <v>27.5</v>
      </c>
      <c r="K25" s="12">
        <f t="shared" si="2"/>
        <v>0</v>
      </c>
    </row>
    <row r="26" spans="2:11" x14ac:dyDescent="0.3">
      <c r="B26" s="76" t="s">
        <v>17</v>
      </c>
      <c r="C26" s="77"/>
      <c r="D26" s="77"/>
      <c r="E26" s="77"/>
      <c r="F26" s="77"/>
      <c r="G26" s="78"/>
      <c r="H26" s="27">
        <v>3</v>
      </c>
      <c r="I26" s="37">
        <f>H26*E21*I21</f>
        <v>0</v>
      </c>
      <c r="J26" s="30">
        <v>21.79</v>
      </c>
      <c r="K26" s="12">
        <f t="shared" si="2"/>
        <v>0</v>
      </c>
    </row>
    <row r="27" spans="2:11" x14ac:dyDescent="0.3">
      <c r="B27" s="76" t="s">
        <v>23</v>
      </c>
      <c r="C27" s="77"/>
      <c r="D27" s="77"/>
      <c r="E27" s="77"/>
      <c r="F27" s="77"/>
      <c r="G27" s="78"/>
      <c r="H27" s="27">
        <v>2</v>
      </c>
      <c r="I27" s="27">
        <v>0</v>
      </c>
      <c r="J27" s="30">
        <v>6.07</v>
      </c>
      <c r="K27" s="12">
        <f t="shared" si="2"/>
        <v>0</v>
      </c>
    </row>
    <row r="28" spans="2:11" x14ac:dyDescent="0.3">
      <c r="B28" s="104" t="s">
        <v>25</v>
      </c>
      <c r="C28" s="105"/>
      <c r="D28" s="105"/>
      <c r="E28" s="105"/>
      <c r="F28" s="105"/>
      <c r="G28" s="106"/>
      <c r="H28" s="27">
        <v>1</v>
      </c>
      <c r="I28" s="27">
        <v>0</v>
      </c>
      <c r="J28" s="30">
        <v>25.9</v>
      </c>
      <c r="K28" s="12">
        <f t="shared" si="2"/>
        <v>0</v>
      </c>
    </row>
    <row r="29" spans="2:11" x14ac:dyDescent="0.3">
      <c r="B29" s="76" t="s">
        <v>26</v>
      </c>
      <c r="C29" s="77"/>
      <c r="D29" s="77"/>
      <c r="E29" s="77"/>
      <c r="F29" s="77"/>
      <c r="G29" s="78"/>
      <c r="H29" s="27">
        <v>1</v>
      </c>
      <c r="I29" s="27">
        <v>0</v>
      </c>
      <c r="J29" s="30">
        <v>92.16</v>
      </c>
      <c r="K29" s="12">
        <f t="shared" si="2"/>
        <v>0</v>
      </c>
    </row>
    <row r="30" spans="2:11" x14ac:dyDescent="0.3">
      <c r="B30" s="76" t="s">
        <v>27</v>
      </c>
      <c r="C30" s="77"/>
      <c r="D30" s="77"/>
      <c r="E30" s="77"/>
      <c r="F30" s="77"/>
      <c r="G30" s="78"/>
      <c r="H30" s="27">
        <v>1</v>
      </c>
      <c r="I30" s="27">
        <v>0</v>
      </c>
      <c r="J30" s="30">
        <v>5.26</v>
      </c>
      <c r="K30" s="12">
        <f t="shared" si="2"/>
        <v>0</v>
      </c>
    </row>
    <row r="31" spans="2:11" x14ac:dyDescent="0.3">
      <c r="B31" s="76" t="s">
        <v>15</v>
      </c>
      <c r="C31" s="77"/>
      <c r="D31" s="77"/>
      <c r="E31" s="77"/>
      <c r="F31" s="77"/>
      <c r="G31" s="78"/>
      <c r="H31" s="27">
        <v>1</v>
      </c>
      <c r="I31" s="37">
        <f>H31*E21*I21</f>
        <v>0</v>
      </c>
      <c r="J31" s="30">
        <v>7.54</v>
      </c>
      <c r="K31" s="12">
        <f t="shared" si="2"/>
        <v>0</v>
      </c>
    </row>
    <row r="32" spans="2:11" x14ac:dyDescent="0.3">
      <c r="B32" s="104" t="s">
        <v>21</v>
      </c>
      <c r="C32" s="105"/>
      <c r="D32" s="105"/>
      <c r="E32" s="105"/>
      <c r="F32" s="105"/>
      <c r="G32" s="106"/>
      <c r="H32" s="27">
        <v>1</v>
      </c>
      <c r="I32" s="37">
        <f>H32*E21*I21</f>
        <v>0</v>
      </c>
      <c r="J32" s="30">
        <v>4.22</v>
      </c>
      <c r="K32" s="12">
        <f t="shared" si="2"/>
        <v>0</v>
      </c>
    </row>
    <row r="33" spans="2:11" x14ac:dyDescent="0.3">
      <c r="B33" s="76" t="s">
        <v>34</v>
      </c>
      <c r="C33" s="77"/>
      <c r="D33" s="77"/>
      <c r="E33" s="77"/>
      <c r="F33" s="77"/>
      <c r="G33" s="78"/>
      <c r="H33" s="27">
        <v>2</v>
      </c>
      <c r="I33" s="37">
        <f>E21*I21</f>
        <v>0</v>
      </c>
      <c r="J33" s="31">
        <v>10.15</v>
      </c>
      <c r="K33" s="12">
        <f t="shared" si="2"/>
        <v>0</v>
      </c>
    </row>
    <row r="34" spans="2:11" x14ac:dyDescent="0.3">
      <c r="B34" s="76" t="s">
        <v>28</v>
      </c>
      <c r="C34" s="77"/>
      <c r="D34" s="77"/>
      <c r="E34" s="77"/>
      <c r="F34" s="77"/>
      <c r="G34" s="78"/>
      <c r="H34" s="27">
        <v>4</v>
      </c>
      <c r="I34" s="37">
        <f>H34*E21*I21</f>
        <v>0</v>
      </c>
      <c r="J34" s="31">
        <v>2.1</v>
      </c>
      <c r="K34" s="12">
        <f t="shared" si="2"/>
        <v>0</v>
      </c>
    </row>
    <row r="35" spans="2:11" ht="15" thickBot="1" x14ac:dyDescent="0.35">
      <c r="B35" s="79" t="s">
        <v>13</v>
      </c>
      <c r="C35" s="80"/>
      <c r="D35" s="80"/>
      <c r="E35" s="80"/>
      <c r="F35" s="80"/>
      <c r="G35" s="81"/>
      <c r="H35" s="33">
        <v>2</v>
      </c>
      <c r="I35" s="38">
        <f>H35*I21</f>
        <v>0</v>
      </c>
      <c r="J35" s="32">
        <v>8.6199999999999992</v>
      </c>
      <c r="K35" s="13">
        <f t="shared" si="2"/>
        <v>0</v>
      </c>
    </row>
    <row r="36" spans="2:11" ht="15" thickBot="1" x14ac:dyDescent="0.35">
      <c r="B36" s="6"/>
      <c r="C36" s="6"/>
      <c r="D36" s="6"/>
      <c r="E36" s="6"/>
      <c r="F36" s="6"/>
      <c r="G36" s="6"/>
      <c r="H36" s="7"/>
      <c r="I36" s="7"/>
      <c r="J36" s="9" t="s">
        <v>4</v>
      </c>
      <c r="K36" s="15">
        <f>SUM(K23:K35)</f>
        <v>0</v>
      </c>
    </row>
    <row r="38" spans="2:11" ht="15" thickBot="1" x14ac:dyDescent="0.35">
      <c r="B38" s="91" t="s">
        <v>38</v>
      </c>
      <c r="C38" s="92"/>
      <c r="D38" s="92"/>
      <c r="E38" s="92"/>
      <c r="F38" s="92"/>
      <c r="G38" s="92"/>
      <c r="H38" s="92"/>
      <c r="I38" s="92"/>
      <c r="J38" s="92"/>
      <c r="K38" s="93"/>
    </row>
    <row r="39" spans="2:11" ht="15" hidden="1" thickBot="1" x14ac:dyDescent="0.35">
      <c r="B39" s="99" t="s">
        <v>63</v>
      </c>
      <c r="C39" s="100"/>
      <c r="D39" s="101"/>
      <c r="E39" s="102">
        <v>0</v>
      </c>
      <c r="F39" s="102"/>
      <c r="G39" s="103"/>
      <c r="H39" s="47" t="s">
        <v>62</v>
      </c>
      <c r="I39" s="49">
        <v>0</v>
      </c>
      <c r="J39" s="94" t="s">
        <v>5</v>
      </c>
      <c r="K39" s="95"/>
    </row>
    <row r="40" spans="2:11" ht="15" thickBot="1" x14ac:dyDescent="0.35">
      <c r="B40" s="96" t="s">
        <v>1</v>
      </c>
      <c r="C40" s="97"/>
      <c r="D40" s="97"/>
      <c r="E40" s="97"/>
      <c r="F40" s="97"/>
      <c r="G40" s="98"/>
      <c r="H40" s="3" t="s">
        <v>10</v>
      </c>
      <c r="I40" s="19" t="s">
        <v>0</v>
      </c>
      <c r="J40" s="14" t="s">
        <v>2</v>
      </c>
      <c r="K40" s="10" t="s">
        <v>3</v>
      </c>
    </row>
    <row r="41" spans="2:11" x14ac:dyDescent="0.3">
      <c r="B41" s="88" t="s">
        <v>18</v>
      </c>
      <c r="C41" s="89"/>
      <c r="D41" s="89"/>
      <c r="E41" s="89"/>
      <c r="F41" s="89"/>
      <c r="G41" s="90"/>
      <c r="H41" s="36">
        <v>2</v>
      </c>
      <c r="I41" s="18">
        <f>H41*E39*I39</f>
        <v>0</v>
      </c>
      <c r="J41" s="53">
        <v>51.4</v>
      </c>
      <c r="K41" s="11">
        <f t="shared" ref="K41:K54" si="4">I41*J41</f>
        <v>0</v>
      </c>
    </row>
    <row r="42" spans="2:11" x14ac:dyDescent="0.3">
      <c r="B42" s="76" t="s">
        <v>19</v>
      </c>
      <c r="C42" s="77"/>
      <c r="D42" s="77"/>
      <c r="E42" s="77"/>
      <c r="F42" s="77"/>
      <c r="G42" s="78"/>
      <c r="H42" s="50">
        <v>1</v>
      </c>
      <c r="I42" s="1">
        <f>H42*E39*I39</f>
        <v>0</v>
      </c>
      <c r="J42" s="53">
        <v>48.5</v>
      </c>
      <c r="K42" s="16">
        <f t="shared" si="4"/>
        <v>0</v>
      </c>
    </row>
    <row r="43" spans="2:11" x14ac:dyDescent="0.3">
      <c r="B43" s="82" t="s">
        <v>40</v>
      </c>
      <c r="C43" s="83"/>
      <c r="D43" s="83"/>
      <c r="E43" s="83"/>
      <c r="F43" s="83"/>
      <c r="G43" s="84"/>
      <c r="H43" s="50">
        <v>1</v>
      </c>
      <c r="I43" s="1">
        <f>H43*E39*I39</f>
        <v>0</v>
      </c>
      <c r="J43" s="53">
        <v>93.68</v>
      </c>
      <c r="K43" s="16">
        <f t="shared" si="4"/>
        <v>0</v>
      </c>
    </row>
    <row r="44" spans="2:11" x14ac:dyDescent="0.3">
      <c r="B44" s="76" t="s">
        <v>20</v>
      </c>
      <c r="C44" s="77"/>
      <c r="D44" s="77"/>
      <c r="E44" s="77"/>
      <c r="F44" s="77"/>
      <c r="G44" s="78"/>
      <c r="H44" s="50">
        <v>3</v>
      </c>
      <c r="I44" s="1">
        <f>H44*E39*I39</f>
        <v>0</v>
      </c>
      <c r="J44" s="53">
        <v>40</v>
      </c>
      <c r="K44" s="16">
        <f t="shared" si="4"/>
        <v>0</v>
      </c>
    </row>
    <row r="45" spans="2:11" x14ac:dyDescent="0.3">
      <c r="B45" s="82" t="s">
        <v>29</v>
      </c>
      <c r="C45" s="83"/>
      <c r="D45" s="83"/>
      <c r="E45" s="83"/>
      <c r="F45" s="83"/>
      <c r="G45" s="84"/>
      <c r="H45" s="50">
        <v>2</v>
      </c>
      <c r="I45" s="1">
        <f>H45*E39*I39</f>
        <v>0</v>
      </c>
      <c r="J45" s="53">
        <v>19.07</v>
      </c>
      <c r="K45" s="16">
        <f t="shared" si="4"/>
        <v>0</v>
      </c>
    </row>
    <row r="46" spans="2:11" x14ac:dyDescent="0.3">
      <c r="B46" s="82" t="s">
        <v>30</v>
      </c>
      <c r="C46" s="83"/>
      <c r="D46" s="83"/>
      <c r="E46" s="83"/>
      <c r="F46" s="83"/>
      <c r="G46" s="84"/>
      <c r="H46" s="50">
        <v>1</v>
      </c>
      <c r="I46" s="1">
        <f>H46*E39*I39</f>
        <v>0</v>
      </c>
      <c r="J46" s="53">
        <v>43.87</v>
      </c>
      <c r="K46" s="16">
        <f t="shared" si="4"/>
        <v>0</v>
      </c>
    </row>
    <row r="47" spans="2:11" x14ac:dyDescent="0.3">
      <c r="B47" s="82" t="s">
        <v>31</v>
      </c>
      <c r="C47" s="83"/>
      <c r="D47" s="83"/>
      <c r="E47" s="83"/>
      <c r="F47" s="83"/>
      <c r="G47" s="84"/>
      <c r="H47" s="50">
        <v>1</v>
      </c>
      <c r="I47" s="1">
        <f>H47*E39*I39</f>
        <v>0</v>
      </c>
      <c r="J47" s="53">
        <v>161.6</v>
      </c>
      <c r="K47" s="16">
        <f t="shared" si="4"/>
        <v>0</v>
      </c>
    </row>
    <row r="48" spans="2:11" x14ac:dyDescent="0.3">
      <c r="B48" s="82" t="s">
        <v>27</v>
      </c>
      <c r="C48" s="83"/>
      <c r="D48" s="83"/>
      <c r="E48" s="83"/>
      <c r="F48" s="83"/>
      <c r="G48" s="84"/>
      <c r="H48" s="50">
        <v>1</v>
      </c>
      <c r="I48" s="1">
        <f>H48*E39*I39</f>
        <v>0</v>
      </c>
      <c r="J48" s="53">
        <v>5.26</v>
      </c>
      <c r="K48" s="16">
        <f t="shared" si="4"/>
        <v>0</v>
      </c>
    </row>
    <row r="49" spans="2:11" x14ac:dyDescent="0.3">
      <c r="B49" s="85" t="s">
        <v>22</v>
      </c>
      <c r="C49" s="86"/>
      <c r="D49" s="86"/>
      <c r="E49" s="86"/>
      <c r="F49" s="86"/>
      <c r="G49" s="87"/>
      <c r="H49" s="50">
        <v>1</v>
      </c>
      <c r="I49" s="1">
        <f>H49*E39*I39</f>
        <v>0</v>
      </c>
      <c r="J49" s="53">
        <v>10.59</v>
      </c>
      <c r="K49" s="16">
        <f t="shared" si="4"/>
        <v>0</v>
      </c>
    </row>
    <row r="50" spans="2:11" x14ac:dyDescent="0.3">
      <c r="B50" s="82" t="s">
        <v>15</v>
      </c>
      <c r="C50" s="83"/>
      <c r="D50" s="83"/>
      <c r="E50" s="83"/>
      <c r="F50" s="83"/>
      <c r="G50" s="84"/>
      <c r="H50" s="50">
        <v>1</v>
      </c>
      <c r="I50" s="1">
        <f>H50*E39*I39</f>
        <v>0</v>
      </c>
      <c r="J50" s="53">
        <v>7.54</v>
      </c>
      <c r="K50" s="16">
        <f t="shared" si="4"/>
        <v>0</v>
      </c>
    </row>
    <row r="51" spans="2:11" x14ac:dyDescent="0.3">
      <c r="B51" s="85" t="s">
        <v>21</v>
      </c>
      <c r="C51" s="86"/>
      <c r="D51" s="86"/>
      <c r="E51" s="86"/>
      <c r="F51" s="86"/>
      <c r="G51" s="87"/>
      <c r="H51" s="51">
        <v>1</v>
      </c>
      <c r="I51" s="1">
        <f>H51*E39*I39</f>
        <v>0</v>
      </c>
      <c r="J51" s="53">
        <v>4.22</v>
      </c>
      <c r="K51" s="16">
        <f t="shared" si="4"/>
        <v>0</v>
      </c>
    </row>
    <row r="52" spans="2:11" x14ac:dyDescent="0.3">
      <c r="B52" s="76" t="s">
        <v>34</v>
      </c>
      <c r="C52" s="77"/>
      <c r="D52" s="77"/>
      <c r="E52" s="77"/>
      <c r="F52" s="77"/>
      <c r="G52" s="78"/>
      <c r="H52" s="50">
        <v>2</v>
      </c>
      <c r="I52" s="1">
        <f>H52*E39*I39</f>
        <v>0</v>
      </c>
      <c r="J52" s="54">
        <v>10.15</v>
      </c>
      <c r="K52" s="16">
        <f t="shared" si="4"/>
        <v>0</v>
      </c>
    </row>
    <row r="53" spans="2:11" x14ac:dyDescent="0.3">
      <c r="B53" s="76" t="s">
        <v>28</v>
      </c>
      <c r="C53" s="77"/>
      <c r="D53" s="77"/>
      <c r="E53" s="77"/>
      <c r="F53" s="77"/>
      <c r="G53" s="78"/>
      <c r="H53" s="37">
        <v>4</v>
      </c>
      <c r="I53" s="1">
        <f>H53*E39*I39</f>
        <v>0</v>
      </c>
      <c r="J53" s="48">
        <v>2.1</v>
      </c>
      <c r="K53" s="12">
        <f t="shared" si="4"/>
        <v>0</v>
      </c>
    </row>
    <row r="54" spans="2:11" ht="15" thickBot="1" x14ac:dyDescent="0.35">
      <c r="B54" s="79" t="s">
        <v>13</v>
      </c>
      <c r="C54" s="80"/>
      <c r="D54" s="80"/>
      <c r="E54" s="80"/>
      <c r="F54" s="80"/>
      <c r="G54" s="81"/>
      <c r="H54" s="52">
        <v>2</v>
      </c>
      <c r="I54" s="2">
        <f>H54*E39*I39</f>
        <v>0</v>
      </c>
      <c r="J54" s="55">
        <v>8.6199999999999992</v>
      </c>
      <c r="K54" s="15">
        <f t="shared" si="4"/>
        <v>0</v>
      </c>
    </row>
    <row r="55" spans="2:11" ht="15" thickBot="1" x14ac:dyDescent="0.35">
      <c r="B55" s="6"/>
      <c r="C55" s="6"/>
      <c r="D55" s="6"/>
      <c r="E55" s="6"/>
      <c r="F55" s="6"/>
      <c r="G55" s="6"/>
      <c r="H55" s="7"/>
      <c r="I55" s="7"/>
      <c r="J55" s="9" t="s">
        <v>4</v>
      </c>
      <c r="K55" s="15">
        <f>SUM(K41:K54)</f>
        <v>0</v>
      </c>
    </row>
    <row r="56" spans="2:11" ht="15" thickBot="1" x14ac:dyDescent="0.35"/>
    <row r="57" spans="2:11" ht="15" thickBot="1" x14ac:dyDescent="0.35">
      <c r="B57" s="91" t="s">
        <v>47</v>
      </c>
      <c r="C57" s="92"/>
      <c r="D57" s="92"/>
      <c r="E57" s="92"/>
      <c r="F57" s="92"/>
      <c r="G57" s="92"/>
      <c r="H57" s="92"/>
      <c r="I57" s="92"/>
      <c r="J57" s="92"/>
      <c r="K57" s="93"/>
    </row>
    <row r="58" spans="2:11" ht="15" hidden="1" thickBot="1" x14ac:dyDescent="0.35">
      <c r="B58" s="99" t="s">
        <v>63</v>
      </c>
      <c r="C58" s="100"/>
      <c r="D58" s="101"/>
      <c r="E58" s="102">
        <v>0</v>
      </c>
      <c r="F58" s="102"/>
      <c r="G58" s="103"/>
      <c r="H58" s="47" t="s">
        <v>62</v>
      </c>
      <c r="I58" s="49">
        <v>0</v>
      </c>
      <c r="J58" s="94" t="s">
        <v>5</v>
      </c>
      <c r="K58" s="95"/>
    </row>
    <row r="59" spans="2:11" ht="15" thickBot="1" x14ac:dyDescent="0.35">
      <c r="B59" s="96" t="s">
        <v>1</v>
      </c>
      <c r="C59" s="97"/>
      <c r="D59" s="97"/>
      <c r="E59" s="97"/>
      <c r="F59" s="97"/>
      <c r="G59" s="98"/>
      <c r="H59" s="34" t="s">
        <v>10</v>
      </c>
      <c r="I59" s="19" t="s">
        <v>0</v>
      </c>
      <c r="J59" s="10" t="s">
        <v>2</v>
      </c>
      <c r="K59" s="10" t="s">
        <v>3</v>
      </c>
    </row>
    <row r="60" spans="2:11" x14ac:dyDescent="0.3">
      <c r="B60" s="88" t="s">
        <v>48</v>
      </c>
      <c r="C60" s="89"/>
      <c r="D60" s="89"/>
      <c r="E60" s="89"/>
      <c r="F60" s="89"/>
      <c r="G60" s="90"/>
      <c r="H60" s="36">
        <v>3</v>
      </c>
      <c r="I60" s="18">
        <v>0</v>
      </c>
      <c r="J60" s="45">
        <v>95.62</v>
      </c>
      <c r="K60" s="11">
        <f t="shared" ref="K60:K65" si="5">I60*J60</f>
        <v>0</v>
      </c>
    </row>
    <row r="61" spans="2:11" x14ac:dyDescent="0.3">
      <c r="B61" s="76" t="s">
        <v>49</v>
      </c>
      <c r="C61" s="77"/>
      <c r="D61" s="77"/>
      <c r="E61" s="77"/>
      <c r="F61" s="77"/>
      <c r="G61" s="78"/>
      <c r="H61" s="37">
        <v>2</v>
      </c>
      <c r="I61" s="1">
        <v>0</v>
      </c>
      <c r="J61" s="43">
        <v>27.2</v>
      </c>
      <c r="K61" s="12">
        <f t="shared" si="5"/>
        <v>0</v>
      </c>
    </row>
    <row r="62" spans="2:11" x14ac:dyDescent="0.3">
      <c r="B62" s="76" t="s">
        <v>50</v>
      </c>
      <c r="C62" s="77"/>
      <c r="D62" s="77"/>
      <c r="E62" s="77"/>
      <c r="F62" s="77"/>
      <c r="G62" s="78"/>
      <c r="H62" s="37">
        <v>1</v>
      </c>
      <c r="I62" s="1">
        <v>0</v>
      </c>
      <c r="J62" s="43">
        <v>46.88</v>
      </c>
      <c r="K62" s="12">
        <f t="shared" si="5"/>
        <v>0</v>
      </c>
    </row>
    <row r="63" spans="2:11" x14ac:dyDescent="0.3">
      <c r="B63" s="76" t="s">
        <v>51</v>
      </c>
      <c r="C63" s="77"/>
      <c r="D63" s="77"/>
      <c r="E63" s="77"/>
      <c r="F63" s="77"/>
      <c r="G63" s="78"/>
      <c r="H63" s="37">
        <v>1</v>
      </c>
      <c r="I63" s="1">
        <f>H63*E58*I58</f>
        <v>0</v>
      </c>
      <c r="J63" s="43">
        <v>9.6</v>
      </c>
      <c r="K63" s="12">
        <f t="shared" si="5"/>
        <v>0</v>
      </c>
    </row>
    <row r="64" spans="2:11" x14ac:dyDescent="0.3">
      <c r="B64" s="76" t="s">
        <v>52</v>
      </c>
      <c r="C64" s="77"/>
      <c r="D64" s="77"/>
      <c r="E64" s="77"/>
      <c r="F64" s="77"/>
      <c r="G64" s="78"/>
      <c r="H64" s="37">
        <v>1</v>
      </c>
      <c r="I64" s="1">
        <f>H64*E58*I58</f>
        <v>0</v>
      </c>
      <c r="J64" s="43">
        <v>80</v>
      </c>
      <c r="K64" s="12">
        <f t="shared" si="5"/>
        <v>0</v>
      </c>
    </row>
    <row r="65" spans="2:11" x14ac:dyDescent="0.3">
      <c r="B65" s="76" t="s">
        <v>42</v>
      </c>
      <c r="C65" s="77"/>
      <c r="D65" s="77"/>
      <c r="E65" s="77"/>
      <c r="F65" s="77"/>
      <c r="G65" s="78"/>
      <c r="H65" s="37">
        <v>0.2</v>
      </c>
      <c r="I65" s="1">
        <f>H65*E58*I58</f>
        <v>0</v>
      </c>
      <c r="J65" s="43">
        <v>15.79</v>
      </c>
      <c r="K65" s="12">
        <f t="shared" si="5"/>
        <v>0</v>
      </c>
    </row>
    <row r="66" spans="2:11" x14ac:dyDescent="0.3">
      <c r="B66" s="76" t="s">
        <v>21</v>
      </c>
      <c r="C66" s="77"/>
      <c r="D66" s="77"/>
      <c r="E66" s="77"/>
      <c r="F66" s="77"/>
      <c r="G66" s="78"/>
      <c r="H66" s="37">
        <v>1</v>
      </c>
      <c r="I66" s="1">
        <f>H66*E58*I58</f>
        <v>0</v>
      </c>
      <c r="J66" s="43">
        <v>4.22</v>
      </c>
      <c r="K66" s="12">
        <f t="shared" ref="K66:K70" si="6">I66*J66</f>
        <v>0</v>
      </c>
    </row>
    <row r="67" spans="2:11" x14ac:dyDescent="0.3">
      <c r="B67" s="76" t="s">
        <v>57</v>
      </c>
      <c r="C67" s="77"/>
      <c r="D67" s="77"/>
      <c r="E67" s="77"/>
      <c r="F67" s="77"/>
      <c r="G67" s="78"/>
      <c r="H67" s="37">
        <v>0.2</v>
      </c>
      <c r="I67" s="1">
        <f>H67*E58*I58</f>
        <v>0</v>
      </c>
      <c r="J67" s="44">
        <v>102.88</v>
      </c>
      <c r="K67" s="12">
        <f t="shared" si="6"/>
        <v>0</v>
      </c>
    </row>
    <row r="68" spans="2:11" x14ac:dyDescent="0.3">
      <c r="B68" s="76" t="s">
        <v>58</v>
      </c>
      <c r="C68" s="77"/>
      <c r="D68" s="77"/>
      <c r="E68" s="77"/>
      <c r="F68" s="77"/>
      <c r="G68" s="78"/>
      <c r="H68" s="37">
        <v>1</v>
      </c>
      <c r="I68" s="1">
        <f>H68*E58*I58</f>
        <v>0</v>
      </c>
      <c r="J68" s="44">
        <v>8.8000000000000007</v>
      </c>
      <c r="K68" s="12">
        <f t="shared" si="6"/>
        <v>0</v>
      </c>
    </row>
    <row r="69" spans="2:11" x14ac:dyDescent="0.3">
      <c r="B69" s="107" t="s">
        <v>59</v>
      </c>
      <c r="C69" s="77"/>
      <c r="D69" s="77"/>
      <c r="E69" s="77"/>
      <c r="F69" s="77"/>
      <c r="G69" s="78"/>
      <c r="H69" s="37">
        <v>4</v>
      </c>
      <c r="I69" s="1">
        <f>H69*E58*I58</f>
        <v>0</v>
      </c>
      <c r="J69" s="44">
        <v>0.34</v>
      </c>
      <c r="K69" s="12">
        <f t="shared" si="6"/>
        <v>0</v>
      </c>
    </row>
    <row r="70" spans="2:11" ht="15" thickBot="1" x14ac:dyDescent="0.35">
      <c r="B70" s="79" t="s">
        <v>60</v>
      </c>
      <c r="C70" s="80"/>
      <c r="D70" s="80"/>
      <c r="E70" s="80"/>
      <c r="F70" s="80"/>
      <c r="G70" s="81"/>
      <c r="H70" s="38">
        <v>4</v>
      </c>
      <c r="I70" s="2">
        <f>H70*E58*I58</f>
        <v>0</v>
      </c>
      <c r="J70" s="46">
        <v>5.18</v>
      </c>
      <c r="K70" s="13">
        <f t="shared" si="6"/>
        <v>0</v>
      </c>
    </row>
    <row r="71" spans="2:11" ht="15" thickBot="1" x14ac:dyDescent="0.35">
      <c r="B71" s="6"/>
      <c r="C71" s="6"/>
      <c r="D71" s="6"/>
      <c r="E71" s="6"/>
      <c r="F71" s="6"/>
      <c r="G71" s="6"/>
      <c r="H71" s="7"/>
      <c r="I71" s="7"/>
      <c r="J71" s="9" t="s">
        <v>4</v>
      </c>
      <c r="K71" s="15">
        <f>SUM(K60:K70)</f>
        <v>0</v>
      </c>
    </row>
    <row r="72" spans="2:11" ht="15" thickBot="1" x14ac:dyDescent="0.35"/>
    <row r="73" spans="2:11" ht="15" thickBot="1" x14ac:dyDescent="0.35">
      <c r="B73" s="91" t="s">
        <v>53</v>
      </c>
      <c r="C73" s="92"/>
      <c r="D73" s="92"/>
      <c r="E73" s="92"/>
      <c r="F73" s="92"/>
      <c r="G73" s="92"/>
      <c r="H73" s="92"/>
      <c r="I73" s="92"/>
      <c r="J73" s="92"/>
      <c r="K73" s="93"/>
    </row>
    <row r="74" spans="2:11" ht="15" hidden="1" thickBot="1" x14ac:dyDescent="0.35">
      <c r="B74" s="99" t="s">
        <v>63</v>
      </c>
      <c r="C74" s="100"/>
      <c r="D74" s="101"/>
      <c r="E74" s="102">
        <v>0</v>
      </c>
      <c r="F74" s="102"/>
      <c r="G74" s="103"/>
      <c r="H74" s="47" t="s">
        <v>62</v>
      </c>
      <c r="I74" s="49">
        <v>0</v>
      </c>
      <c r="J74" s="94" t="s">
        <v>5</v>
      </c>
      <c r="K74" s="95"/>
    </row>
    <row r="75" spans="2:11" ht="15" thickBot="1" x14ac:dyDescent="0.35">
      <c r="B75" s="96" t="s">
        <v>1</v>
      </c>
      <c r="C75" s="97"/>
      <c r="D75" s="97"/>
      <c r="E75" s="97"/>
      <c r="F75" s="97"/>
      <c r="G75" s="98"/>
      <c r="H75" s="3" t="s">
        <v>10</v>
      </c>
      <c r="I75" s="19" t="s">
        <v>0</v>
      </c>
      <c r="J75" s="14" t="s">
        <v>2</v>
      </c>
      <c r="K75" s="10" t="s">
        <v>3</v>
      </c>
    </row>
    <row r="76" spans="2:11" x14ac:dyDescent="0.3">
      <c r="B76" s="88" t="s">
        <v>54</v>
      </c>
      <c r="C76" s="89"/>
      <c r="D76" s="89"/>
      <c r="E76" s="89"/>
      <c r="F76" s="89"/>
      <c r="G76" s="90"/>
      <c r="H76" s="24">
        <v>3</v>
      </c>
      <c r="I76" s="18">
        <f>H76*E74*I74</f>
        <v>0</v>
      </c>
      <c r="J76" s="22">
        <v>28.75</v>
      </c>
      <c r="K76" s="11">
        <f t="shared" ref="K76:K82" si="7">I76*J76</f>
        <v>0</v>
      </c>
    </row>
    <row r="77" spans="2:11" x14ac:dyDescent="0.3">
      <c r="B77" s="76" t="s">
        <v>55</v>
      </c>
      <c r="C77" s="77"/>
      <c r="D77" s="77"/>
      <c r="E77" s="77"/>
      <c r="F77" s="77"/>
      <c r="G77" s="78"/>
      <c r="H77" s="25">
        <v>2</v>
      </c>
      <c r="I77" s="1">
        <f>H77*E74*I74</f>
        <v>0</v>
      </c>
      <c r="J77" s="22">
        <v>9.6</v>
      </c>
      <c r="K77" s="16">
        <f t="shared" si="7"/>
        <v>0</v>
      </c>
    </row>
    <row r="78" spans="2:11" x14ac:dyDescent="0.3">
      <c r="B78" s="82" t="s">
        <v>56</v>
      </c>
      <c r="C78" s="83"/>
      <c r="D78" s="83"/>
      <c r="E78" s="83"/>
      <c r="F78" s="83"/>
      <c r="G78" s="84"/>
      <c r="H78" s="25">
        <v>1</v>
      </c>
      <c r="I78" s="1">
        <f>H78*E74*I74</f>
        <v>0</v>
      </c>
      <c r="J78" s="22">
        <v>25.01</v>
      </c>
      <c r="K78" s="16">
        <f t="shared" si="7"/>
        <v>0</v>
      </c>
    </row>
    <row r="79" spans="2:11" x14ac:dyDescent="0.3">
      <c r="B79" s="82" t="s">
        <v>42</v>
      </c>
      <c r="C79" s="83"/>
      <c r="D79" s="83"/>
      <c r="E79" s="83"/>
      <c r="F79" s="83"/>
      <c r="G79" s="84"/>
      <c r="H79" s="25">
        <v>0.2</v>
      </c>
      <c r="I79" s="1">
        <f>H79*E74*I74</f>
        <v>0</v>
      </c>
      <c r="J79" s="22">
        <v>15.79</v>
      </c>
      <c r="K79" s="16">
        <f t="shared" si="7"/>
        <v>0</v>
      </c>
    </row>
    <row r="80" spans="2:11" x14ac:dyDescent="0.3">
      <c r="B80" s="76" t="s">
        <v>34</v>
      </c>
      <c r="C80" s="77"/>
      <c r="D80" s="77"/>
      <c r="E80" s="77"/>
      <c r="F80" s="77"/>
      <c r="G80" s="78"/>
      <c r="H80" s="25">
        <v>2</v>
      </c>
      <c r="I80" s="1">
        <f>H80*E74*I74</f>
        <v>0</v>
      </c>
      <c r="J80" s="23">
        <v>10.15</v>
      </c>
      <c r="K80" s="16">
        <f t="shared" ref="K80:K81" si="8">I80*J80</f>
        <v>0</v>
      </c>
    </row>
    <row r="81" spans="2:11" x14ac:dyDescent="0.3">
      <c r="B81" s="76" t="s">
        <v>28</v>
      </c>
      <c r="C81" s="77"/>
      <c r="D81" s="77"/>
      <c r="E81" s="77"/>
      <c r="F81" s="77"/>
      <c r="G81" s="78"/>
      <c r="H81" s="27">
        <v>4</v>
      </c>
      <c r="I81" s="37">
        <f>H81*E74*I74</f>
        <v>0</v>
      </c>
      <c r="J81" s="31">
        <v>2.1</v>
      </c>
      <c r="K81" s="12">
        <f t="shared" si="8"/>
        <v>0</v>
      </c>
    </row>
    <row r="82" spans="2:11" ht="15" thickBot="1" x14ac:dyDescent="0.35">
      <c r="B82" s="108" t="s">
        <v>21</v>
      </c>
      <c r="C82" s="109"/>
      <c r="D82" s="109"/>
      <c r="E82" s="109"/>
      <c r="F82" s="109"/>
      <c r="G82" s="110"/>
      <c r="H82" s="26">
        <v>1</v>
      </c>
      <c r="I82" s="2">
        <f>H82*E74*I74</f>
        <v>0</v>
      </c>
      <c r="J82" s="42">
        <v>4.22</v>
      </c>
      <c r="K82" s="15">
        <f t="shared" si="7"/>
        <v>0</v>
      </c>
    </row>
    <row r="83" spans="2:11" ht="15" thickBot="1" x14ac:dyDescent="0.35">
      <c r="B83" s="6"/>
      <c r="C83" s="6"/>
      <c r="D83" s="6"/>
      <c r="E83" s="6"/>
      <c r="F83" s="6"/>
      <c r="G83" s="6"/>
      <c r="H83" s="7"/>
      <c r="I83" s="7"/>
      <c r="J83" s="9" t="s">
        <v>4</v>
      </c>
      <c r="K83" s="15">
        <f>SUM(K76:K82)</f>
        <v>0</v>
      </c>
    </row>
    <row r="84" spans="2:11" ht="15" thickBot="1" x14ac:dyDescent="0.35"/>
    <row r="85" spans="2:11" ht="15" thickBot="1" x14ac:dyDescent="0.35">
      <c r="B85" s="91" t="s">
        <v>61</v>
      </c>
      <c r="C85" s="92"/>
      <c r="D85" s="92"/>
      <c r="E85" s="92"/>
      <c r="F85" s="92"/>
      <c r="G85" s="92"/>
      <c r="H85" s="92"/>
      <c r="I85" s="92"/>
      <c r="J85" s="92"/>
      <c r="K85" s="93"/>
    </row>
    <row r="86" spans="2:11" ht="15" hidden="1" thickBot="1" x14ac:dyDescent="0.35">
      <c r="B86" s="99" t="s">
        <v>63</v>
      </c>
      <c r="C86" s="100"/>
      <c r="D86" s="101"/>
      <c r="E86" s="102">
        <v>0</v>
      </c>
      <c r="F86" s="102"/>
      <c r="G86" s="103"/>
      <c r="H86" s="47" t="s">
        <v>62</v>
      </c>
      <c r="I86" s="49">
        <v>0</v>
      </c>
      <c r="J86" s="94" t="s">
        <v>5</v>
      </c>
      <c r="K86" s="95"/>
    </row>
    <row r="87" spans="2:11" ht="15" thickBot="1" x14ac:dyDescent="0.35">
      <c r="B87" s="96" t="s">
        <v>1</v>
      </c>
      <c r="C87" s="97"/>
      <c r="D87" s="97"/>
      <c r="E87" s="97"/>
      <c r="F87" s="97"/>
      <c r="G87" s="98"/>
      <c r="H87" s="3" t="s">
        <v>10</v>
      </c>
      <c r="I87" s="19" t="s">
        <v>0</v>
      </c>
      <c r="J87" s="14" t="s">
        <v>2</v>
      </c>
      <c r="K87" s="10" t="s">
        <v>3</v>
      </c>
    </row>
    <row r="88" spans="2:11" x14ac:dyDescent="0.3">
      <c r="B88" s="88" t="s">
        <v>45</v>
      </c>
      <c r="C88" s="89"/>
      <c r="D88" s="89"/>
      <c r="E88" s="89"/>
      <c r="F88" s="89"/>
      <c r="G88" s="90"/>
      <c r="H88" s="24">
        <v>3</v>
      </c>
      <c r="I88" s="18">
        <f>H88*E86*I86</f>
        <v>0</v>
      </c>
      <c r="J88" s="22">
        <v>23.47</v>
      </c>
      <c r="K88" s="11">
        <f t="shared" ref="K88:K95" si="9">I88*J88</f>
        <v>0</v>
      </c>
    </row>
    <row r="89" spans="2:11" x14ac:dyDescent="0.3">
      <c r="B89" s="76" t="s">
        <v>44</v>
      </c>
      <c r="C89" s="77"/>
      <c r="D89" s="77"/>
      <c r="E89" s="77"/>
      <c r="F89" s="77"/>
      <c r="G89" s="78"/>
      <c r="H89" s="25">
        <v>2</v>
      </c>
      <c r="I89" s="1">
        <f>H89*E86*I86</f>
        <v>0</v>
      </c>
      <c r="J89" s="22">
        <v>9.4</v>
      </c>
      <c r="K89" s="16">
        <f t="shared" si="9"/>
        <v>0</v>
      </c>
    </row>
    <row r="90" spans="2:11" x14ac:dyDescent="0.3">
      <c r="B90" s="82" t="s">
        <v>43</v>
      </c>
      <c r="C90" s="83"/>
      <c r="D90" s="83"/>
      <c r="E90" s="83"/>
      <c r="F90" s="83"/>
      <c r="G90" s="84"/>
      <c r="H90" s="25">
        <v>1</v>
      </c>
      <c r="I90" s="1">
        <f>H90*E86*I86</f>
        <v>0</v>
      </c>
      <c r="J90" s="22">
        <v>11.71</v>
      </c>
      <c r="K90" s="16">
        <f t="shared" si="9"/>
        <v>0</v>
      </c>
    </row>
    <row r="91" spans="2:11" x14ac:dyDescent="0.3">
      <c r="B91" s="17" t="s">
        <v>15</v>
      </c>
      <c r="C91" s="4"/>
      <c r="D91" s="4"/>
      <c r="E91" s="4"/>
      <c r="F91" s="4"/>
      <c r="G91" s="5"/>
      <c r="H91" s="25">
        <v>1</v>
      </c>
      <c r="I91" s="1">
        <f>H91*E86*I86</f>
        <v>0</v>
      </c>
      <c r="J91" s="22">
        <v>7.54</v>
      </c>
      <c r="K91" s="16">
        <f t="shared" si="9"/>
        <v>0</v>
      </c>
    </row>
    <row r="92" spans="2:11" x14ac:dyDescent="0.3">
      <c r="B92" s="82" t="s">
        <v>42</v>
      </c>
      <c r="C92" s="83"/>
      <c r="D92" s="83"/>
      <c r="E92" s="83"/>
      <c r="F92" s="83"/>
      <c r="G92" s="84"/>
      <c r="H92" s="25">
        <v>0.2</v>
      </c>
      <c r="I92" s="1">
        <f>H92*E86*I86</f>
        <v>0</v>
      </c>
      <c r="J92" s="22">
        <v>15.79</v>
      </c>
      <c r="K92" s="16">
        <f t="shared" si="9"/>
        <v>0</v>
      </c>
    </row>
    <row r="93" spans="2:11" x14ac:dyDescent="0.3">
      <c r="B93" s="76" t="s">
        <v>34</v>
      </c>
      <c r="C93" s="77"/>
      <c r="D93" s="77"/>
      <c r="E93" s="77"/>
      <c r="F93" s="77"/>
      <c r="G93" s="78"/>
      <c r="H93" s="25">
        <v>2</v>
      </c>
      <c r="I93" s="1">
        <f>H93*E86*I86</f>
        <v>0</v>
      </c>
      <c r="J93" s="23">
        <v>10.15</v>
      </c>
      <c r="K93" s="16">
        <f t="shared" si="9"/>
        <v>0</v>
      </c>
    </row>
    <row r="94" spans="2:11" x14ac:dyDescent="0.3">
      <c r="B94" s="76" t="s">
        <v>28</v>
      </c>
      <c r="C94" s="77"/>
      <c r="D94" s="77"/>
      <c r="E94" s="77"/>
      <c r="F94" s="77"/>
      <c r="G94" s="78"/>
      <c r="H94" s="27">
        <v>4</v>
      </c>
      <c r="I94" s="37">
        <f>H94*E86*I86</f>
        <v>0</v>
      </c>
      <c r="J94" s="31">
        <v>2.1</v>
      </c>
      <c r="K94" s="12">
        <f t="shared" si="9"/>
        <v>0</v>
      </c>
    </row>
    <row r="95" spans="2:11" ht="15" thickBot="1" x14ac:dyDescent="0.35">
      <c r="B95" s="108" t="s">
        <v>21</v>
      </c>
      <c r="C95" s="109"/>
      <c r="D95" s="109"/>
      <c r="E95" s="109"/>
      <c r="F95" s="109"/>
      <c r="G95" s="110"/>
      <c r="H95" s="26">
        <v>1</v>
      </c>
      <c r="I95" s="2">
        <f>H95*E86*I86</f>
        <v>0</v>
      </c>
      <c r="J95" s="42">
        <v>4.22</v>
      </c>
      <c r="K95" s="15">
        <f t="shared" si="9"/>
        <v>0</v>
      </c>
    </row>
    <row r="96" spans="2:11" ht="15" thickBot="1" x14ac:dyDescent="0.35">
      <c r="B96" s="6"/>
      <c r="C96" s="6"/>
      <c r="D96" s="6"/>
      <c r="E96" s="6"/>
      <c r="F96" s="6"/>
      <c r="G96" s="6"/>
      <c r="H96" s="7"/>
      <c r="I96" s="7"/>
      <c r="J96" s="9" t="s">
        <v>4</v>
      </c>
      <c r="K96" s="15">
        <f>SUM(K88:K95)</f>
        <v>0</v>
      </c>
    </row>
  </sheetData>
  <mergeCells count="95">
    <mergeCell ref="B94:G94"/>
    <mergeCell ref="B95:G95"/>
    <mergeCell ref="B88:G88"/>
    <mergeCell ref="B89:G89"/>
    <mergeCell ref="B90:G90"/>
    <mergeCell ref="B92:G92"/>
    <mergeCell ref="B93:G93"/>
    <mergeCell ref="B85:K85"/>
    <mergeCell ref="J86:K86"/>
    <mergeCell ref="B87:G87"/>
    <mergeCell ref="B86:D86"/>
    <mergeCell ref="E86:G86"/>
    <mergeCell ref="B78:G78"/>
    <mergeCell ref="B79:G79"/>
    <mergeCell ref="B82:G82"/>
    <mergeCell ref="B80:G80"/>
    <mergeCell ref="B81:G81"/>
    <mergeCell ref="B75:G75"/>
    <mergeCell ref="B76:G76"/>
    <mergeCell ref="B77:G77"/>
    <mergeCell ref="B73:K73"/>
    <mergeCell ref="J74:K74"/>
    <mergeCell ref="B74:D74"/>
    <mergeCell ref="E74:G74"/>
    <mergeCell ref="B65:G65"/>
    <mergeCell ref="B70:G70"/>
    <mergeCell ref="B67:G67"/>
    <mergeCell ref="B68:G68"/>
    <mergeCell ref="B69:G69"/>
    <mergeCell ref="B66:G66"/>
    <mergeCell ref="B60:G60"/>
    <mergeCell ref="B61:G61"/>
    <mergeCell ref="B62:G62"/>
    <mergeCell ref="B63:G63"/>
    <mergeCell ref="B64:G64"/>
    <mergeCell ref="B57:K57"/>
    <mergeCell ref="J58:K58"/>
    <mergeCell ref="B59:G59"/>
    <mergeCell ref="B58:D58"/>
    <mergeCell ref="E58:G58"/>
    <mergeCell ref="B2:K2"/>
    <mergeCell ref="J3:K3"/>
    <mergeCell ref="B4:G4"/>
    <mergeCell ref="B5:G5"/>
    <mergeCell ref="B3:D3"/>
    <mergeCell ref="E3:G3"/>
    <mergeCell ref="B6:G6"/>
    <mergeCell ref="B8:G8"/>
    <mergeCell ref="B10:G10"/>
    <mergeCell ref="B11:G11"/>
    <mergeCell ref="B12:G12"/>
    <mergeCell ref="J21:K21"/>
    <mergeCell ref="B22:G22"/>
    <mergeCell ref="B23:G23"/>
    <mergeCell ref="B13:G13"/>
    <mergeCell ref="B14:G14"/>
    <mergeCell ref="B15:G15"/>
    <mergeCell ref="B16:G16"/>
    <mergeCell ref="B17:G17"/>
    <mergeCell ref="B20:K20"/>
    <mergeCell ref="B21:D21"/>
    <mergeCell ref="E21:G21"/>
    <mergeCell ref="B34:G3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45:G45"/>
    <mergeCell ref="B35:G35"/>
    <mergeCell ref="B38:K38"/>
    <mergeCell ref="J39:K39"/>
    <mergeCell ref="B40:G40"/>
    <mergeCell ref="B39:D39"/>
    <mergeCell ref="E39:G39"/>
    <mergeCell ref="B52:G52"/>
    <mergeCell ref="B53:G53"/>
    <mergeCell ref="B54:G54"/>
    <mergeCell ref="B9:G9"/>
    <mergeCell ref="B7:G7"/>
    <mergeCell ref="B24:G24"/>
    <mergeCell ref="B46:G46"/>
    <mergeCell ref="B47:G47"/>
    <mergeCell ref="B48:G48"/>
    <mergeCell ref="B49:G49"/>
    <mergeCell ref="B50:G50"/>
    <mergeCell ref="B51:G51"/>
    <mergeCell ref="B41:G41"/>
    <mergeCell ref="B42:G42"/>
    <mergeCell ref="B43:G43"/>
    <mergeCell ref="B44:G4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REDE PRIMARIA</vt:lpstr>
      <vt:lpstr>PRUMADA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Francisco Lemos</cp:lastModifiedBy>
  <dcterms:created xsi:type="dcterms:W3CDTF">2024-02-28T13:53:46Z</dcterms:created>
  <dcterms:modified xsi:type="dcterms:W3CDTF">2024-11-14T17:53:08Z</dcterms:modified>
</cp:coreProperties>
</file>